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1760" tabRatio="848" activeTab="0"/>
  </bookViews>
  <sheets>
    <sheet name="Prize Fund" sheetId="1" r:id="rId1"/>
    <sheet name="League Information" sheetId="2" r:id="rId2"/>
    <sheet name="2013 Team Leaderboard" sheetId="3" r:id="rId3"/>
    <sheet name="2013 Individual Leaderboard" sheetId="4" r:id="rId4"/>
    <sheet name="2012 Team" sheetId="5" r:id="rId5"/>
    <sheet name="2012 Individual" sheetId="6" r:id="rId6"/>
    <sheet name="Fun Event" sheetId="7" r:id="rId7"/>
  </sheets>
  <definedNames/>
  <calcPr fullCalcOnLoad="1"/>
</workbook>
</file>

<file path=xl/sharedStrings.xml><?xml version="1.0" encoding="utf-8"?>
<sst xmlns="http://schemas.openxmlformats.org/spreadsheetml/2006/main" count="463" uniqueCount="258">
  <si>
    <t>Total</t>
  </si>
  <si>
    <t>Score</t>
  </si>
  <si>
    <t>Winner(s)</t>
  </si>
  <si>
    <t>Winnings</t>
  </si>
  <si>
    <t>Team Final Position</t>
  </si>
  <si>
    <t>Income:</t>
  </si>
  <si>
    <t>1st place</t>
  </si>
  <si>
    <t>Players</t>
  </si>
  <si>
    <t>2nd place</t>
  </si>
  <si>
    <t>Individual contribution</t>
  </si>
  <si>
    <t>3rd place</t>
  </si>
  <si>
    <t>4th place</t>
  </si>
  <si>
    <t>Expense:</t>
  </si>
  <si>
    <t>Individual Final Position</t>
  </si>
  <si>
    <t>Team final position</t>
  </si>
  <si>
    <t>Individual final position</t>
  </si>
  <si>
    <t>Low net weekly events</t>
  </si>
  <si>
    <t>Skins weekly events</t>
  </si>
  <si>
    <t>5th place</t>
  </si>
  <si>
    <t>Low Net Weekly Event</t>
  </si>
  <si>
    <t>Skins Weekly Event</t>
  </si>
  <si>
    <t>Matt Carek</t>
  </si>
  <si>
    <t>Mike Sisco</t>
  </si>
  <si>
    <t>Bill Buntrock</t>
  </si>
  <si>
    <t>Greg Cavaiani</t>
  </si>
  <si>
    <t>Team</t>
  </si>
  <si>
    <t>Mike Nugent</t>
  </si>
  <si>
    <t>Net Score</t>
  </si>
  <si>
    <t>Event #</t>
  </si>
  <si>
    <t>Adam Grandlich</t>
  </si>
  <si>
    <t>Eric Becker</t>
  </si>
  <si>
    <t>Gary Stumvoll</t>
  </si>
  <si>
    <t>Dave Dunker</t>
  </si>
  <si>
    <t>John Schneider</t>
  </si>
  <si>
    <t>Scott Hancher</t>
  </si>
  <si>
    <t>Don Price</t>
  </si>
  <si>
    <t>Tom Wasiak</t>
  </si>
  <si>
    <t>Jeff Bast</t>
  </si>
  <si>
    <t>Jeff Holzem</t>
  </si>
  <si>
    <t>Doug Videkovich</t>
  </si>
  <si>
    <t>Scott Bare</t>
  </si>
  <si>
    <t>Jake Pritzlaff</t>
  </si>
  <si>
    <t>Jon Kneser</t>
  </si>
  <si>
    <t>Brian Rajala</t>
  </si>
  <si>
    <t>Rick Needles</t>
  </si>
  <si>
    <t>Team Payouts</t>
  </si>
  <si>
    <t>Position</t>
  </si>
  <si>
    <t>Golfer</t>
  </si>
  <si>
    <t>Rounds</t>
  </si>
  <si>
    <t>Played</t>
  </si>
  <si>
    <t>Avg</t>
  </si>
  <si>
    <t>- 1 -</t>
  </si>
  <si>
    <t>- 2 -</t>
  </si>
  <si>
    <t>- 3 -</t>
  </si>
  <si>
    <t>- 4 -</t>
  </si>
  <si>
    <t>- 5 -</t>
  </si>
  <si>
    <t>- 6 -</t>
  </si>
  <si>
    <t>- 7 -</t>
  </si>
  <si>
    <t>- 8 -</t>
  </si>
  <si>
    <t>- 9 -</t>
  </si>
  <si>
    <t>- 10 -</t>
  </si>
  <si>
    <t>- 11 -</t>
  </si>
  <si>
    <t>- 12 -</t>
  </si>
  <si>
    <t>- 13 -</t>
  </si>
  <si>
    <t>- 14 -</t>
  </si>
  <si>
    <t>- 15 -</t>
  </si>
  <si>
    <t>- 16 -</t>
  </si>
  <si>
    <t>Russ Piepenbrink</t>
  </si>
  <si>
    <t>Andy Carek</t>
  </si>
  <si>
    <t>Zack Billings</t>
  </si>
  <si>
    <t>Justin Staebler</t>
  </si>
  <si>
    <t>Jim DuBord</t>
  </si>
  <si>
    <t>Tom Carek</t>
  </si>
  <si>
    <t>Kurt Huemmer</t>
  </si>
  <si>
    <t>Mark Duerwachter</t>
  </si>
  <si>
    <t>Mark Anderson</t>
  </si>
  <si>
    <t>Jay Diebold</t>
  </si>
  <si>
    <t>Todd Generotzke</t>
  </si>
  <si>
    <t>Nicholas Lemmer</t>
  </si>
  <si>
    <t>Brad Runkel</t>
  </si>
  <si>
    <t>Bob Schwalbach</t>
  </si>
  <si>
    <t>Andy Tischendorf</t>
  </si>
  <si>
    <t>Jim Hutchens</t>
  </si>
  <si>
    <t>Greg Prospero</t>
  </si>
  <si>
    <t>Dan Sitzberger</t>
  </si>
  <si>
    <t>Al Hagemann</t>
  </si>
  <si>
    <t>Craig Tulogeski</t>
  </si>
  <si>
    <t>Kolb Anderson</t>
  </si>
  <si>
    <t>Tim Zenker</t>
  </si>
  <si>
    <t>Loren Tieman</t>
  </si>
  <si>
    <t>Fred Kinateder</t>
  </si>
  <si>
    <t>Ryan Harrington</t>
  </si>
  <si>
    <t>Darren Engbring</t>
  </si>
  <si>
    <t>Jeff Paynter</t>
  </si>
  <si>
    <t>Golfers</t>
  </si>
  <si>
    <t>Next Round's</t>
  </si>
  <si>
    <t>Opponent</t>
  </si>
  <si>
    <t>09 - Team 9</t>
  </si>
  <si>
    <t>Andy Carek (4)</t>
  </si>
  <si>
    <t>Matt Carek (3)</t>
  </si>
  <si>
    <t>Tom Carek (3)</t>
  </si>
  <si>
    <t>Greg Prospero (9)</t>
  </si>
  <si>
    <t>02 - Team Noonan</t>
  </si>
  <si>
    <t>Scott Bare (10)</t>
  </si>
  <si>
    <t>Russ Piepenbrink (8)</t>
  </si>
  <si>
    <t>Don Price (7)</t>
  </si>
  <si>
    <t>Craig Tulogeski (9)</t>
  </si>
  <si>
    <t>01 - Where is the Seven?</t>
  </si>
  <si>
    <t>Mark Anderson (8)</t>
  </si>
  <si>
    <t>Zack Billings (5)</t>
  </si>
  <si>
    <t>Jon Kneser (6)</t>
  </si>
  <si>
    <t>John Schneider (4)</t>
  </si>
  <si>
    <t>05 - 4 Putz</t>
  </si>
  <si>
    <t>Bill Buntrock (7)</t>
  </si>
  <si>
    <t>Jay Diebold (12)</t>
  </si>
  <si>
    <t>Jim Hutchens (12)</t>
  </si>
  <si>
    <t>Dan Sitzberger (11)</t>
  </si>
  <si>
    <t>11 - Past Our Prime</t>
  </si>
  <si>
    <t>Jim DuBord (6)</t>
  </si>
  <si>
    <t>Mark Duerwachter (10)</t>
  </si>
  <si>
    <t>Rick Needles (6)</t>
  </si>
  <si>
    <t>Loren Tieman (10)</t>
  </si>
  <si>
    <t>08 - Here for the Beer</t>
  </si>
  <si>
    <t>Jeff Bast (3)</t>
  </si>
  <si>
    <t>Mike Sisco (3)</t>
  </si>
  <si>
    <t>Gary Stumvoll (3)</t>
  </si>
  <si>
    <t>Andy Tischendorf (5)</t>
  </si>
  <si>
    <t>03 - Buncha Jabronies</t>
  </si>
  <si>
    <t>Dave Dunker (6)</t>
  </si>
  <si>
    <t>Fred Kinateder (10)</t>
  </si>
  <si>
    <t>Mike Nugent (6)</t>
  </si>
  <si>
    <t>Justin Staebler (8)</t>
  </si>
  <si>
    <t>04 - The Dirty Birdies</t>
  </si>
  <si>
    <t>Greg Cavaiani (4)</t>
  </si>
  <si>
    <t>Brad Runkel (9)</t>
  </si>
  <si>
    <t>Bob Schwalbach (11)</t>
  </si>
  <si>
    <t>Tim Zenker (9)</t>
  </si>
  <si>
    <t>12 - The Havercamps</t>
  </si>
  <si>
    <t>Todd Generotzke (13)</t>
  </si>
  <si>
    <t>Al Hagemann (18)</t>
  </si>
  <si>
    <t>Ryan Harrington (18)</t>
  </si>
  <si>
    <t>Jeff Paynter (11)</t>
  </si>
  <si>
    <t>10 - Gimme a Beer</t>
  </si>
  <si>
    <t>Kolb Anderson (9)</t>
  </si>
  <si>
    <t>Darren Engbring (12)</t>
  </si>
  <si>
    <t>Kurt Huemmer (2)</t>
  </si>
  <si>
    <t>Brian Rajala (3)</t>
  </si>
  <si>
    <t>06 - Team Green</t>
  </si>
  <si>
    <t>Scott Hancher (6)</t>
  </si>
  <si>
    <t>Nicholas Lemmer (5)</t>
  </si>
  <si>
    <t>Jake Pritzlaff (4)</t>
  </si>
  <si>
    <t>Doug Videkovich (13)</t>
  </si>
  <si>
    <t>07 - Stiff Shaft</t>
  </si>
  <si>
    <t>Eric Becker (12)</t>
  </si>
  <si>
    <t>Adam Grandlich (7)</t>
  </si>
  <si>
    <t>Jeff Holzem (8)</t>
  </si>
  <si>
    <t>Tom Wasiak (5)</t>
  </si>
  <si>
    <t>2013 Prize Fund Breakdown</t>
  </si>
  <si>
    <r>
      <t>League Scoring Website Fee</t>
    </r>
    <r>
      <rPr>
        <sz val="7"/>
        <color indexed="8"/>
        <rFont val="Calibri"/>
        <family val="2"/>
      </rPr>
      <t xml:space="preserve"> ($5/player)</t>
    </r>
  </si>
  <si>
    <t>Low Net Weekly Event ($20 per week for 10 weeks - $200):  Lowest net score of the league wins.  Net score is your actual score minus your handicap number.  Multiple winners in a week will split the $20 weekly prize amount.  This event starts on week 4 and will run through week 13.  A player must have at least 3 scores as part of their handicap to participate.</t>
  </si>
  <si>
    <t>Skins Weekly Event ($20 per week for 10 weeks - $200):  Low score (actual, not net) for all league players participating that week on a hole wins a skin.  All 9 holes are in play.  Ties cancel eachother out.  Total number of skins for the week split the $20 weekly prize amount.</t>
  </si>
  <si>
    <r>
      <rPr>
        <b/>
        <sz val="9"/>
        <rFont val="Calibri"/>
        <family val="2"/>
      </rPr>
      <t xml:space="preserve">Rules:  </t>
    </r>
    <r>
      <rPr>
        <sz val="9"/>
        <rFont val="Calibri"/>
        <family val="2"/>
      </rPr>
      <t>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ball like there was a red stake present.  In these cases the player would drop a ball from the spot it crossed the imaginary red stake line (no closer to the hole) and incur a 1 stroke penalty.</t>
    </r>
  </si>
  <si>
    <r>
      <rPr>
        <b/>
        <u val="single"/>
        <sz val="9"/>
        <color indexed="8"/>
        <rFont val="Calibri"/>
        <family val="2"/>
      </rPr>
      <t xml:space="preserve">Payment:  </t>
    </r>
    <r>
      <rPr>
        <sz val="9"/>
        <color indexed="8"/>
        <rFont val="Calibri"/>
        <family val="2"/>
      </rPr>
      <t xml:space="preserve">
• $304 Check made out to Ironwood and given to John Schneider.  
• Prize fund payment of $25 in cash given to John.
</t>
    </r>
  </si>
  <si>
    <r>
      <rPr>
        <b/>
        <u val="single"/>
        <sz val="9"/>
        <color indexed="8"/>
        <rFont val="Calibri"/>
        <family val="2"/>
      </rPr>
      <t>Rules:</t>
    </r>
    <r>
      <rPr>
        <sz val="9"/>
        <color indexed="8"/>
        <rFont val="Calibri"/>
        <family val="2"/>
      </rPr>
      <t xml:space="preserve">  
• 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ball like there was a red stake present.  In these cases the player would drop a ball from the spot it crossed the imaginary red stake line (no closer to the hole) and incur a 1 stroke penalty.
</t>
    </r>
  </si>
  <si>
    <r>
      <rPr>
        <b/>
        <u val="single"/>
        <sz val="9"/>
        <color indexed="8"/>
        <rFont val="Calibri"/>
        <family val="2"/>
      </rPr>
      <t>Shotgun Start:</t>
    </r>
    <r>
      <rPr>
        <sz val="9"/>
        <color indexed="8"/>
        <rFont val="Calibri"/>
        <family val="2"/>
      </rPr>
      <t xml:space="preserve">
• Everyone must be here on time to start.  If one team waits for a late player then the whole league can back up.  Late players should catch up with their foursome on the hole that they are at (play missed holes at the end of the round).
- From 4/29 through 5/6 we have a 4:45pm shotgun start.  
- From 5/13 through 5/20 the start time will be at 5:00pm.  (Ironwood will be providing our league a free dinner after golf on 5/20.)
- From 6/3 through 8/12 the start time will be 5:15pm.  
- The last 2 weeks, 8/19 &amp; 8/26 will have a start time of 4:45pm.  
</t>
    </r>
  </si>
  <si>
    <r>
      <rPr>
        <b/>
        <u val="single"/>
        <sz val="9"/>
        <color indexed="8"/>
        <rFont val="Calibri"/>
        <family val="2"/>
      </rPr>
      <t xml:space="preserve">Handicap Calculations:  </t>
    </r>
    <r>
      <rPr>
        <sz val="9"/>
        <color indexed="8"/>
        <rFont val="Calibri"/>
        <family val="2"/>
      </rPr>
      <t xml:space="preserve">
• # of scores handicap based on: 8 (discard the 4 highest scores out of your last 8 rounds).  96% of actual handicap is used.
• Max Handicap: 18
• Stroke Reduction Per Hole using USGA Equitable Stroke Control.
</t>
    </r>
  </si>
  <si>
    <r>
      <rPr>
        <b/>
        <u val="single"/>
        <sz val="9"/>
        <color indexed="8"/>
        <rFont val="Calibri"/>
        <family val="2"/>
      </rPr>
      <t>Score Entry:</t>
    </r>
    <r>
      <rPr>
        <sz val="9"/>
        <color indexed="8"/>
        <rFont val="Calibri"/>
        <family val="2"/>
      </rPr>
      <t xml:space="preserve">
• It is each players responsibility to enter their hole by hole score within the online system.  Scores MUST be entered by EOD Tuesday.
• A player can enter all of the scores for the names listed on their scorecard (2 players from each team).
• If required, you can always e-mail John Schneider the scores and I will enter them for you.
• Scores not entered by EOD Wednesday will be considered a no show / forfeit.  
• If you have a sub you can make that change within the system – or you are welcome to talk with John Schneider to make the appropriate updates (subs can’t enter scores).
</t>
    </r>
  </si>
  <si>
    <r>
      <rPr>
        <b/>
        <u val="single"/>
        <sz val="9"/>
        <color indexed="8"/>
        <rFont val="Calibri"/>
        <family val="2"/>
      </rPr>
      <t>Foursome Grouping / Shotgun Starting Holes:</t>
    </r>
    <r>
      <rPr>
        <sz val="9"/>
        <color indexed="8"/>
        <rFont val="Calibri"/>
        <family val="2"/>
      </rPr>
      <t xml:space="preserve">
• We will group foursomes in the same manner we did last year.  On days ending in an odd number your team will play together as a foursome.  Scorecards will then be matched up against the team you are playing to determine point winners.  On days ending in an even number the teams will be split into 2 groups and you will be matched with the players you are playing against for the week.  
• Shotgun start.  You will start on the hole that is the same number as your team.  Team 10 will start on hole 1; Team 11 will start on the hole following the first par 5; Team 12 will start on the hole following the second par 5.  Your scorecard will list your starting hole.
</t>
    </r>
  </si>
  <si>
    <r>
      <rPr>
        <b/>
        <u val="single"/>
        <sz val="9"/>
        <color indexed="8"/>
        <rFont val="Calibri"/>
        <family val="2"/>
      </rPr>
      <t>Playing Format (for points):</t>
    </r>
    <r>
      <rPr>
        <sz val="9"/>
        <color indexed="8"/>
        <rFont val="Calibri"/>
        <family val="2"/>
      </rPr>
      <t xml:space="preserve">
• As discussed at the end of last year, this year we will change the scoring system to only have match play (holes won vs stroke play).
• PLAYER VERSUS PLAYER only.  If you win more holes in the 9 hole match you win 2 points.
</t>
    </r>
  </si>
  <si>
    <r>
      <rPr>
        <b/>
        <u val="single"/>
        <sz val="9"/>
        <color indexed="8"/>
        <rFont val="Calibri"/>
        <family val="2"/>
      </rPr>
      <t>Prizes:</t>
    </r>
    <r>
      <rPr>
        <sz val="9"/>
        <color indexed="8"/>
        <rFont val="Calibri"/>
        <family val="2"/>
      </rPr>
      <t xml:space="preserve">
• Ironwood will provide the 3 hole flags each week with winners getting a free cocktail at the bar that evening.  (Please bring in the hole flag if it is your last hole for the round)
• At the end of the season we will award prizes to the top individual golfer and team (based on points earned).
• Starting on week 4 Low Net Weekly Events and Skins Weekly Events will begin. 
• All cash prizes will be distributed at the end of the year.
</t>
    </r>
  </si>
  <si>
    <t>Birdie</t>
  </si>
  <si>
    <t xml:space="preserve">Mark Duerwachter </t>
  </si>
  <si>
    <t>Bob Pronold</t>
  </si>
  <si>
    <t>Todd Ahal</t>
  </si>
  <si>
    <t>Dave Rusch</t>
  </si>
  <si>
    <t>Nick Nellis</t>
  </si>
  <si>
    <t>Anthony Pizzo</t>
  </si>
  <si>
    <t>Eagle</t>
  </si>
  <si>
    <t>Matthew Menzel</t>
  </si>
  <si>
    <t>Brian Arndt</t>
  </si>
  <si>
    <t>Joe Kovacich</t>
  </si>
  <si>
    <t>Alan Suva</t>
  </si>
  <si>
    <t>Jim Masticola</t>
  </si>
  <si>
    <t>Dan Drout</t>
  </si>
  <si>
    <t>Dan May</t>
  </si>
  <si>
    <t>Greg van Beck</t>
  </si>
  <si>
    <t>Paul Tourville</t>
  </si>
  <si>
    <t>Chris Wills</t>
  </si>
  <si>
    <t>Jim Zdroik</t>
  </si>
  <si>
    <t>4th place (tied)</t>
  </si>
  <si>
    <t>07 - Lugnuts</t>
  </si>
  <si>
    <t>Todd Ahal (6)</t>
  </si>
  <si>
    <t>Jim Masticola (9)</t>
  </si>
  <si>
    <t>Nick Nellis (5)</t>
  </si>
  <si>
    <t>Dave Rusch (6)</t>
  </si>
  <si>
    <t>Jake Pritzlaff (6)</t>
  </si>
  <si>
    <t>Alan Suva (7)</t>
  </si>
  <si>
    <t>Russ Piepenbrink (7)</t>
  </si>
  <si>
    <t>Craig Tulogeski (8)</t>
  </si>
  <si>
    <t>Bill Buntrock (6)</t>
  </si>
  <si>
    <t>Jay Diebold (14)</t>
  </si>
  <si>
    <t>Joe Kovacich (6)</t>
  </si>
  <si>
    <t>12 - NEW TEAM</t>
  </si>
  <si>
    <t>Brian Arndt (2)</t>
  </si>
  <si>
    <t>Matthew Menzel (5)</t>
  </si>
  <si>
    <t>Anthony Pizzo (8)</t>
  </si>
  <si>
    <t>Greg van Beck (13)</t>
  </si>
  <si>
    <t>Jim DuBord (5)</t>
  </si>
  <si>
    <t>Mark Duerwachter (7)</t>
  </si>
  <si>
    <t>Dan May (3)</t>
  </si>
  <si>
    <t>Rick Needles (8)</t>
  </si>
  <si>
    <t>08 - Gunga Galunga</t>
  </si>
  <si>
    <t>Dan Drout (10)</t>
  </si>
  <si>
    <t>Bob Pronold (6)</t>
  </si>
  <si>
    <t>Chris Wills (8)</t>
  </si>
  <si>
    <t>Jim Zdroik (8)</t>
  </si>
  <si>
    <t>Mark Anderson (9)</t>
  </si>
  <si>
    <t>Zack Billings (9)</t>
  </si>
  <si>
    <t>Jon Kneser (8)</t>
  </si>
  <si>
    <t>John Schneider (5)</t>
  </si>
  <si>
    <t>09 - The Bifurcation Boys</t>
  </si>
  <si>
    <t>Andy Carek (5)</t>
  </si>
  <si>
    <t>Matt Carek (5)</t>
  </si>
  <si>
    <t>Greg Prospero (13)</t>
  </si>
  <si>
    <t>Greg Cavaiani (5)</t>
  </si>
  <si>
    <t>Paul Tourville (8)</t>
  </si>
  <si>
    <t>Tim Zenker (12)</t>
  </si>
  <si>
    <t>Dave Dunker (8)</t>
  </si>
  <si>
    <t>Fred Kinateder (11)</t>
  </si>
  <si>
    <t>Justin Staebler (6)</t>
  </si>
  <si>
    <t>Kolb Anderson (8)</t>
  </si>
  <si>
    <t>Darren Engbring (14)</t>
  </si>
  <si>
    <t>Kurt Huemmer (5)</t>
  </si>
  <si>
    <t>Brian Rajala (4)</t>
  </si>
  <si>
    <t>Nick Nellis (7)</t>
  </si>
  <si>
    <t>Brian Arndt (12)</t>
  </si>
  <si>
    <t>Scott Bare (2)</t>
  </si>
  <si>
    <t>Dave Rusch (7)</t>
  </si>
  <si>
    <t>3rd place (tied)</t>
  </si>
  <si>
    <t>Ironwood Monday Night Men's League</t>
  </si>
  <si>
    <t>2013 Final Event - 8/26/2013</t>
  </si>
  <si>
    <t>Bestball Out Of Foursome + Yellow Ball</t>
  </si>
  <si>
    <t>Played from the Red Tees</t>
  </si>
  <si>
    <t>Team Member</t>
  </si>
  <si>
    <t>Hole 1</t>
  </si>
  <si>
    <t>Hole 2</t>
  </si>
  <si>
    <t>Hole 3</t>
  </si>
  <si>
    <t>Hole 4</t>
  </si>
  <si>
    <t>Hole 5</t>
  </si>
  <si>
    <t>Hole 6</t>
  </si>
  <si>
    <t>Hole 7</t>
  </si>
  <si>
    <t>Hole 8</t>
  </si>
  <si>
    <t xml:space="preserve">Hole 9 </t>
  </si>
  <si>
    <t>Yellow Ball Score</t>
  </si>
  <si>
    <t>Best Ball Score</t>
  </si>
  <si>
    <t>The team with the low total score AND does not lose the yellow ball wins.</t>
  </si>
  <si>
    <t>“Yellow Ball” - John will mark a ball for each team that should be used as their team "yellow" ball.  The designated player should play that ball for the entire hole.  If the "yellow" ball is lost then the team is out of the competition.</t>
  </si>
  <si>
    <t>Each foursome will play their own ball, but only record 2 scores that are included in their team total.  One of the scores must be the “Yellow Ball” that rotates between players in a consistent order.  The other score would be the lowest score from any of the four players.  If the “yellow ball” is the lowest score then you could use that score twice.  The team with the low total score AND does not lose the yellow ball wins.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</si>
</sst>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1"/>
      <color theme="1"/>
      <name val="Calibri"/>
      <family val="2"/>
    </font>
    <font>
      <sz val="11"/>
      <color indexed="8"/>
      <name val="Calibri"/>
      <family val="2"/>
    </font>
    <font>
      <sz val="7"/>
      <color indexed="8"/>
      <name val="Calibri"/>
      <family val="2"/>
    </font>
    <font>
      <sz val="9"/>
      <name val="Calibri"/>
      <family val="2"/>
    </font>
    <font>
      <b/>
      <sz val="9"/>
      <name val="Calibri"/>
      <family val="2"/>
    </font>
    <font>
      <sz val="9"/>
      <color indexed="8"/>
      <name val="Calibri"/>
      <family val="2"/>
    </font>
    <font>
      <b/>
      <u val="single"/>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sz val="8"/>
      <color indexed="8"/>
      <name val="Calibri"/>
      <family val="2"/>
    </font>
    <font>
      <b/>
      <sz val="7.5"/>
      <color indexed="8"/>
      <name val="Calibri"/>
      <family val="2"/>
    </font>
    <font>
      <sz val="8"/>
      <color indexed="8"/>
      <name val="Calibri"/>
      <family val="2"/>
    </font>
    <font>
      <b/>
      <sz val="10"/>
      <color indexed="8"/>
      <name val="Calibri"/>
      <family val="2"/>
    </font>
    <font>
      <i/>
      <sz val="8"/>
      <color indexed="23"/>
      <name val="Calibri"/>
      <family val="2"/>
    </font>
    <font>
      <u val="single"/>
      <sz val="8"/>
      <color indexed="12"/>
      <name val="Calibri"/>
      <family val="2"/>
    </font>
    <font>
      <b/>
      <sz val="9"/>
      <color indexed="8"/>
      <name val="Calibri"/>
      <family val="2"/>
    </font>
    <font>
      <b/>
      <sz val="14"/>
      <color indexed="8"/>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8"/>
      <color theme="1"/>
      <name val="Calibri"/>
      <family val="2"/>
    </font>
    <font>
      <b/>
      <sz val="8"/>
      <color rgb="FF000000"/>
      <name val="Calibri"/>
      <family val="2"/>
    </font>
    <font>
      <b/>
      <sz val="7.5"/>
      <color rgb="FF000000"/>
      <name val="Calibri"/>
      <family val="2"/>
    </font>
    <font>
      <sz val="8"/>
      <color rgb="FF000000"/>
      <name val="Calibri"/>
      <family val="2"/>
    </font>
    <font>
      <b/>
      <sz val="10"/>
      <color rgb="FF000000"/>
      <name val="Calibri"/>
      <family val="2"/>
    </font>
    <font>
      <i/>
      <sz val="8"/>
      <color rgb="FF808080"/>
      <name val="Calibri"/>
      <family val="2"/>
    </font>
    <font>
      <u val="single"/>
      <sz val="8"/>
      <color theme="10"/>
      <name val="Calibri"/>
      <family val="2"/>
    </font>
    <font>
      <sz val="8"/>
      <color theme="1"/>
      <name val="Calibri"/>
      <family val="2"/>
    </font>
    <font>
      <b/>
      <sz val="9"/>
      <color theme="1"/>
      <name val="Calibri"/>
      <family val="2"/>
    </font>
    <font>
      <b/>
      <sz val="14"/>
      <color theme="1"/>
      <name val="Calibri"/>
      <family val="2"/>
    </font>
    <font>
      <b/>
      <sz val="14"/>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5D5A2"/>
        <bgColor indexed="64"/>
      </patternFill>
    </fill>
    <fill>
      <patternFill patternType="solid">
        <fgColor rgb="FFF1F1BE"/>
        <bgColor indexed="64"/>
      </patternFill>
    </fill>
    <fill>
      <patternFill patternType="solid">
        <fgColor rgb="FFEEE8AA"/>
        <bgColor indexed="64"/>
      </patternFill>
    </fill>
    <fill>
      <patternFill patternType="solid">
        <fgColor rgb="FFFFFF00"/>
        <bgColor indexed="64"/>
      </patternFill>
    </fill>
    <fill>
      <patternFill patternType="solid">
        <fgColor theme="2" tint="-0.4999699890613556"/>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FFFFF"/>
        <bgColor indexed="64"/>
      </patternFill>
    </fill>
    <fill>
      <patternFill patternType="solid">
        <fgColor rgb="FFE6B9B8"/>
        <bgColor indexed="64"/>
      </patternFill>
    </fill>
    <fill>
      <patternFill patternType="solid">
        <fgColor theme="3" tint="0.3999800086021423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color rgb="FF999999"/>
      </left>
      <right style="medium">
        <color rgb="FF999999"/>
      </right>
      <top>
        <color indexed="63"/>
      </top>
      <bottom style="medium">
        <color rgb="FF999999"/>
      </bottom>
    </border>
    <border>
      <left style="medium">
        <color rgb="FF999999"/>
      </left>
      <right style="medium">
        <color rgb="FF999999"/>
      </right>
      <top style="medium">
        <color rgb="FF999999"/>
      </top>
      <bottom style="medium">
        <color rgb="FF999999"/>
      </bottom>
    </border>
    <border>
      <left style="medium">
        <color rgb="FF999999"/>
      </left>
      <right style="medium">
        <color rgb="FF999999"/>
      </right>
      <top style="thick">
        <color rgb="FF999999"/>
      </top>
      <bottom>
        <color indexed="63"/>
      </bottom>
    </border>
    <border>
      <left style="medium">
        <color rgb="FF999999"/>
      </left>
      <right style="thick">
        <color rgb="FF999999"/>
      </right>
      <top style="thick">
        <color rgb="FF999999"/>
      </top>
      <bottom>
        <color indexed="63"/>
      </bottom>
    </border>
    <border>
      <left style="medium">
        <color rgb="FF999999"/>
      </left>
      <right style="thick">
        <color rgb="FF999999"/>
      </right>
      <top>
        <color indexed="63"/>
      </top>
      <bottom style="medium">
        <color rgb="FF999999"/>
      </bottom>
    </border>
    <border>
      <left style="thick">
        <color rgb="FF999999"/>
      </left>
      <right style="medium">
        <color rgb="FF999999"/>
      </right>
      <top style="medium">
        <color rgb="FF999999"/>
      </top>
      <bottom style="medium">
        <color rgb="FF999999"/>
      </bottom>
    </border>
    <border>
      <left style="medium">
        <color rgb="FF999999"/>
      </left>
      <right style="thick">
        <color rgb="FF999999"/>
      </right>
      <top style="medium">
        <color rgb="FF999999"/>
      </top>
      <bottom style="medium">
        <color rgb="FF999999"/>
      </bottom>
    </border>
    <border>
      <left style="thick">
        <color rgb="FF999999"/>
      </left>
      <right style="medium">
        <color rgb="FF999999"/>
      </right>
      <top style="medium">
        <color rgb="FF999999"/>
      </top>
      <bottom style="thick">
        <color rgb="FF999999"/>
      </bottom>
    </border>
    <border>
      <left style="medium">
        <color rgb="FF999999"/>
      </left>
      <right style="medium">
        <color rgb="FF999999"/>
      </right>
      <top style="medium">
        <color rgb="FF999999"/>
      </top>
      <bottom style="thick">
        <color rgb="FF999999"/>
      </bottom>
    </border>
    <border>
      <left style="medium">
        <color rgb="FF999999"/>
      </left>
      <right style="thick">
        <color rgb="FF999999"/>
      </right>
      <top style="medium">
        <color rgb="FF999999"/>
      </top>
      <bottom style="thick">
        <color rgb="FF999999"/>
      </bottom>
    </border>
    <border>
      <left style="medium">
        <color rgb="FF999999"/>
      </left>
      <right style="medium">
        <color rgb="FF999999"/>
      </right>
      <top style="medium">
        <color rgb="FF999999"/>
      </top>
      <bottom>
        <color indexed="63"/>
      </bottom>
    </border>
    <border>
      <left style="medium">
        <color rgb="FF999999"/>
      </left>
      <right style="medium">
        <color rgb="FF999999"/>
      </right>
      <top>
        <color indexed="63"/>
      </top>
      <bottom>
        <color indexed="63"/>
      </bottom>
    </border>
    <border>
      <left style="medium">
        <color rgb="FF999999"/>
      </left>
      <right style="medium">
        <color rgb="FF999999"/>
      </right>
      <top>
        <color indexed="63"/>
      </top>
      <bottom style="thick">
        <color rgb="FF999999"/>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thick">
        <color rgb="FF999999"/>
      </right>
      <top>
        <color indexed="63"/>
      </top>
      <bottom style="thick">
        <color rgb="FF999999"/>
      </botto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color rgb="FF999999"/>
      </left>
      <right style="thick">
        <color rgb="FF999999"/>
      </right>
      <top style="medium">
        <color rgb="FF999999"/>
      </top>
      <bottom>
        <color indexed="63"/>
      </bottom>
    </border>
    <border>
      <left style="medium">
        <color rgb="FF999999"/>
      </left>
      <right style="thick">
        <color rgb="FF999999"/>
      </right>
      <top>
        <color indexed="63"/>
      </top>
      <bottom>
        <color indexed="63"/>
      </bottom>
    </border>
    <border>
      <left style="medium">
        <color rgb="FF999999"/>
      </left>
      <right style="thick">
        <color rgb="FF999999"/>
      </right>
      <top>
        <color indexed="63"/>
      </top>
      <bottom style="thick">
        <color rgb="FF999999"/>
      </bottom>
    </border>
    <border>
      <left style="thick">
        <color rgb="FF999999"/>
      </left>
      <right style="medium">
        <color rgb="FF999999"/>
      </right>
      <top style="medium">
        <color rgb="FF999999"/>
      </top>
      <bottom>
        <color indexed="63"/>
      </bottom>
    </border>
    <border>
      <left style="thick">
        <color rgb="FF999999"/>
      </left>
      <right style="medium">
        <color rgb="FF999999"/>
      </right>
      <top>
        <color indexed="63"/>
      </top>
      <bottom>
        <color indexed="63"/>
      </bottom>
    </border>
    <border>
      <left style="thick">
        <color rgb="FF999999"/>
      </left>
      <right style="medium">
        <color rgb="FF999999"/>
      </right>
      <top>
        <color indexed="63"/>
      </top>
      <bottom style="thick">
        <color rgb="FF999999"/>
      </bottom>
    </border>
    <border>
      <left style="thick">
        <color rgb="FF999999"/>
      </left>
      <right style="medium">
        <color rgb="FF999999"/>
      </right>
      <top>
        <color indexed="63"/>
      </top>
      <bottom style="medium">
        <color rgb="FF999999"/>
      </bottom>
    </border>
    <border>
      <left style="thick">
        <color rgb="FF999999"/>
      </left>
      <right style="medium">
        <color rgb="FF999999"/>
      </right>
      <top style="thick">
        <color rgb="FF99999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3">
    <xf numFmtId="0" fontId="0"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1" xfId="0" applyFont="1" applyBorder="1" applyAlignment="1">
      <alignment/>
    </xf>
    <xf numFmtId="0" fontId="53" fillId="0" borderId="12" xfId="0" applyFont="1" applyBorder="1" applyAlignment="1">
      <alignment/>
    </xf>
    <xf numFmtId="0" fontId="53" fillId="0" borderId="13" xfId="0" applyFont="1" applyBorder="1" applyAlignment="1">
      <alignment/>
    </xf>
    <xf numFmtId="0" fontId="53" fillId="0" borderId="14" xfId="0" applyFont="1" applyBorder="1" applyAlignment="1">
      <alignment/>
    </xf>
    <xf numFmtId="0" fontId="53" fillId="0" borderId="15" xfId="0" applyFont="1" applyBorder="1" applyAlignment="1">
      <alignment/>
    </xf>
    <xf numFmtId="0" fontId="54" fillId="0" borderId="0" xfId="0" applyFont="1" applyAlignment="1">
      <alignment vertical="center"/>
    </xf>
    <xf numFmtId="0" fontId="53" fillId="0" borderId="16" xfId="0" applyFont="1" applyBorder="1" applyAlignment="1">
      <alignment horizontal="center"/>
    </xf>
    <xf numFmtId="0" fontId="53" fillId="0" borderId="16" xfId="0" applyFont="1" applyBorder="1" applyAlignment="1">
      <alignment/>
    </xf>
    <xf numFmtId="0" fontId="55" fillId="33" borderId="17" xfId="0" applyFont="1" applyFill="1" applyBorder="1" applyAlignment="1">
      <alignment horizontal="center" wrapText="1"/>
    </xf>
    <xf numFmtId="14" fontId="56" fillId="33" borderId="17" xfId="0" applyNumberFormat="1" applyFont="1" applyFill="1" applyBorder="1" applyAlignment="1">
      <alignment horizontal="center" wrapText="1"/>
    </xf>
    <xf numFmtId="0" fontId="57" fillId="34" borderId="18" xfId="0" applyFont="1" applyFill="1" applyBorder="1" applyAlignment="1">
      <alignment horizontal="left" wrapText="1"/>
    </xf>
    <xf numFmtId="0" fontId="57" fillId="34" borderId="18" xfId="0" applyFont="1" applyFill="1" applyBorder="1" applyAlignment="1">
      <alignment horizontal="center" wrapText="1"/>
    </xf>
    <xf numFmtId="0" fontId="55" fillId="35" borderId="18" xfId="0" applyFont="1" applyFill="1" applyBorder="1" applyAlignment="1">
      <alignment horizontal="center" wrapText="1"/>
    </xf>
    <xf numFmtId="0" fontId="58" fillId="33" borderId="19" xfId="0" applyFont="1" applyFill="1" applyBorder="1" applyAlignment="1">
      <alignment horizontal="center" wrapText="1"/>
    </xf>
    <xf numFmtId="0" fontId="55" fillId="33" borderId="19" xfId="0" applyFont="1" applyFill="1" applyBorder="1" applyAlignment="1">
      <alignment horizontal="center" wrapText="1"/>
    </xf>
    <xf numFmtId="0" fontId="58" fillId="33" borderId="20" xfId="0" applyFont="1" applyFill="1" applyBorder="1" applyAlignment="1">
      <alignment horizontal="center" wrapText="1"/>
    </xf>
    <xf numFmtId="14" fontId="56" fillId="33" borderId="21" xfId="0" applyNumberFormat="1" applyFont="1" applyFill="1" applyBorder="1" applyAlignment="1">
      <alignment horizontal="center" wrapText="1"/>
    </xf>
    <xf numFmtId="0" fontId="57" fillId="34" borderId="22" xfId="0" applyFont="1" applyFill="1" applyBorder="1" applyAlignment="1">
      <alignment horizontal="center"/>
    </xf>
    <xf numFmtId="0" fontId="57" fillId="34" borderId="23" xfId="0" applyFont="1" applyFill="1" applyBorder="1" applyAlignment="1">
      <alignment horizontal="center" wrapText="1"/>
    </xf>
    <xf numFmtId="0" fontId="59" fillId="34" borderId="22" xfId="0" applyFont="1" applyFill="1" applyBorder="1" applyAlignment="1">
      <alignment horizontal="center"/>
    </xf>
    <xf numFmtId="0" fontId="59" fillId="34" borderId="24" xfId="0" applyFont="1" applyFill="1" applyBorder="1" applyAlignment="1">
      <alignment horizontal="center"/>
    </xf>
    <xf numFmtId="0" fontId="57" fillId="34" borderId="25" xfId="0" applyFont="1" applyFill="1" applyBorder="1" applyAlignment="1">
      <alignment horizontal="left" wrapText="1"/>
    </xf>
    <xf numFmtId="0" fontId="57" fillId="34" borderId="25" xfId="0" applyFont="1" applyFill="1" applyBorder="1" applyAlignment="1">
      <alignment horizontal="center" wrapText="1"/>
    </xf>
    <xf numFmtId="0" fontId="55" fillId="35" borderId="25" xfId="0" applyFont="1" applyFill="1" applyBorder="1" applyAlignment="1">
      <alignment horizontal="center" wrapText="1"/>
    </xf>
    <xf numFmtId="0" fontId="57" fillId="34" borderId="26" xfId="0" applyFont="1" applyFill="1" applyBorder="1" applyAlignment="1">
      <alignment horizontal="center" wrapText="1"/>
    </xf>
    <xf numFmtId="0" fontId="55" fillId="33" borderId="19"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0" fillId="0" borderId="0" xfId="0" applyAlignment="1">
      <alignment vertical="center"/>
    </xf>
    <xf numFmtId="0" fontId="55" fillId="33" borderId="17" xfId="0" applyFont="1" applyFill="1" applyBorder="1" applyAlignment="1">
      <alignment horizontal="center" vertical="center" wrapText="1"/>
    </xf>
    <xf numFmtId="14" fontId="56" fillId="33" borderId="17" xfId="0" applyNumberFormat="1" applyFont="1" applyFill="1" applyBorder="1" applyAlignment="1">
      <alignment horizontal="center" vertical="center" wrapText="1"/>
    </xf>
    <xf numFmtId="14" fontId="56" fillId="33" borderId="21" xfId="0" applyNumberFormat="1" applyFont="1" applyFill="1" applyBorder="1" applyAlignment="1">
      <alignment horizontal="center" vertical="center" wrapText="1"/>
    </xf>
    <xf numFmtId="0" fontId="60" fillId="34" borderId="27" xfId="53" applyFont="1" applyFill="1" applyBorder="1" applyAlignment="1" applyProtection="1">
      <alignment vertical="center" wrapText="1"/>
      <protection/>
    </xf>
    <xf numFmtId="0" fontId="60" fillId="34" borderId="28" xfId="53" applyFont="1" applyFill="1" applyBorder="1" applyAlignment="1" applyProtection="1">
      <alignment vertical="center" wrapText="1"/>
      <protection/>
    </xf>
    <xf numFmtId="0" fontId="60" fillId="34" borderId="17" xfId="53" applyFont="1" applyFill="1" applyBorder="1" applyAlignment="1" applyProtection="1">
      <alignment vertical="center" wrapText="1"/>
      <protection/>
    </xf>
    <xf numFmtId="0" fontId="60" fillId="34" borderId="29" xfId="53" applyFont="1" applyFill="1" applyBorder="1" applyAlignment="1" applyProtection="1">
      <alignment vertical="center" wrapText="1"/>
      <protection/>
    </xf>
    <xf numFmtId="0" fontId="61" fillId="0" borderId="0" xfId="0" applyFont="1" applyAlignment="1">
      <alignment vertical="center"/>
    </xf>
    <xf numFmtId="0" fontId="53" fillId="0" borderId="12" xfId="0" applyFont="1" applyFill="1" applyBorder="1" applyAlignment="1">
      <alignment/>
    </xf>
    <xf numFmtId="0" fontId="53" fillId="0" borderId="13" xfId="0" applyFont="1" applyFill="1" applyBorder="1" applyAlignment="1">
      <alignment/>
    </xf>
    <xf numFmtId="0" fontId="53" fillId="0" borderId="0" xfId="0" applyFont="1" applyFill="1" applyAlignment="1">
      <alignment/>
    </xf>
    <xf numFmtId="0" fontId="53" fillId="0" borderId="16" xfId="0" applyFont="1" applyFill="1" applyBorder="1" applyAlignment="1">
      <alignment horizontal="center"/>
    </xf>
    <xf numFmtId="0" fontId="53" fillId="0" borderId="16" xfId="0" applyFont="1" applyFill="1" applyBorder="1" applyAlignment="1">
      <alignment horizontal="left"/>
    </xf>
    <xf numFmtId="44" fontId="53" fillId="0" borderId="16" xfId="44" applyFont="1" applyFill="1" applyBorder="1" applyAlignment="1">
      <alignment horizontal="center"/>
    </xf>
    <xf numFmtId="0" fontId="53" fillId="0" borderId="0" xfId="0" applyFont="1" applyFill="1" applyAlignment="1">
      <alignment horizontal="center"/>
    </xf>
    <xf numFmtId="0" fontId="53" fillId="0" borderId="14" xfId="0" applyFont="1" applyFill="1" applyBorder="1" applyAlignment="1">
      <alignment/>
    </xf>
    <xf numFmtId="0" fontId="53" fillId="0" borderId="15" xfId="0" applyFont="1" applyFill="1" applyBorder="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44" fontId="0" fillId="0" borderId="0" xfId="44" applyFont="1" applyFill="1" applyAlignment="1">
      <alignment horizontal="center"/>
    </xf>
    <xf numFmtId="0" fontId="53" fillId="0" borderId="30" xfId="0" applyFont="1" applyFill="1" applyBorder="1" applyAlignment="1">
      <alignment horizontal="right" vertical="center"/>
    </xf>
    <xf numFmtId="0" fontId="53" fillId="0" borderId="16" xfId="0" applyFont="1" applyFill="1" applyBorder="1" applyAlignment="1">
      <alignment vertical="center"/>
    </xf>
    <xf numFmtId="44" fontId="53" fillId="0" borderId="16" xfId="44" applyFont="1" applyFill="1" applyBorder="1" applyAlignment="1">
      <alignment vertical="center"/>
    </xf>
    <xf numFmtId="0" fontId="62" fillId="0" borderId="16" xfId="0" applyFont="1" applyFill="1" applyBorder="1" applyAlignment="1">
      <alignment horizontal="center"/>
    </xf>
    <xf numFmtId="0" fontId="53" fillId="0" borderId="16" xfId="0" applyFont="1" applyFill="1" applyBorder="1" applyAlignment="1">
      <alignment vertical="center" wrapText="1"/>
    </xf>
    <xf numFmtId="0" fontId="0" fillId="0" borderId="0" xfId="0" applyFill="1" applyBorder="1" applyAlignment="1">
      <alignment/>
    </xf>
    <xf numFmtId="0" fontId="53" fillId="0" borderId="31" xfId="0" applyFont="1" applyFill="1" applyBorder="1" applyAlignment="1">
      <alignment horizontal="right" vertical="center"/>
    </xf>
    <xf numFmtId="0" fontId="53" fillId="0" borderId="32" xfId="0" applyFont="1" applyFill="1" applyBorder="1" applyAlignment="1">
      <alignment vertical="center" wrapText="1"/>
    </xf>
    <xf numFmtId="44" fontId="53" fillId="0" borderId="32" xfId="44" applyFont="1" applyFill="1" applyBorder="1" applyAlignment="1">
      <alignment vertical="center"/>
    </xf>
    <xf numFmtId="0" fontId="0" fillId="0" borderId="16" xfId="0" applyFill="1" applyBorder="1" applyAlignment="1">
      <alignment vertical="center"/>
    </xf>
    <xf numFmtId="0" fontId="0" fillId="0" borderId="32" xfId="0" applyFill="1" applyBorder="1" applyAlignment="1">
      <alignment vertical="center"/>
    </xf>
    <xf numFmtId="0" fontId="53" fillId="0" borderId="0" xfId="0" applyFont="1" applyFill="1" applyAlignment="1">
      <alignment horizontal="left"/>
    </xf>
    <xf numFmtId="44" fontId="53" fillId="0" borderId="0" xfId="44" applyFont="1" applyFill="1" applyAlignment="1">
      <alignment/>
    </xf>
    <xf numFmtId="0" fontId="53" fillId="0" borderId="0" xfId="0" applyFont="1" applyFill="1" applyBorder="1" applyAlignment="1">
      <alignment/>
    </xf>
    <xf numFmtId="44" fontId="53" fillId="0" borderId="13" xfId="0" applyNumberFormat="1" applyFont="1" applyFill="1" applyBorder="1" applyAlignment="1">
      <alignment/>
    </xf>
    <xf numFmtId="0" fontId="53" fillId="0" borderId="33" xfId="0" applyFont="1" applyFill="1" applyBorder="1" applyAlignment="1">
      <alignment/>
    </xf>
    <xf numFmtId="44" fontId="53" fillId="0" borderId="15" xfId="44" applyFont="1" applyFill="1" applyBorder="1" applyAlignment="1">
      <alignment/>
    </xf>
    <xf numFmtId="0" fontId="53" fillId="0" borderId="0" xfId="0" applyFont="1" applyAlignment="1">
      <alignment wrapText="1"/>
    </xf>
    <xf numFmtId="0" fontId="53" fillId="0" borderId="16" xfId="0" applyFont="1" applyBorder="1" applyAlignment="1">
      <alignment vertical="top" wrapText="1"/>
    </xf>
    <xf numFmtId="0" fontId="5" fillId="0" borderId="16" xfId="0" applyFont="1" applyBorder="1" applyAlignment="1">
      <alignment vertical="top" wrapText="1"/>
    </xf>
    <xf numFmtId="0" fontId="53" fillId="3" borderId="16" xfId="0" applyFont="1" applyFill="1" applyBorder="1" applyAlignment="1">
      <alignment horizontal="center"/>
    </xf>
    <xf numFmtId="0" fontId="53" fillId="36" borderId="12" xfId="0" applyFont="1" applyFill="1" applyBorder="1" applyAlignment="1">
      <alignment/>
    </xf>
    <xf numFmtId="0" fontId="53" fillId="36" borderId="16" xfId="0" applyFont="1" applyFill="1" applyBorder="1" applyAlignment="1">
      <alignment horizontal="center"/>
    </xf>
    <xf numFmtId="0" fontId="53" fillId="37" borderId="12" xfId="0" applyFont="1" applyFill="1" applyBorder="1" applyAlignment="1">
      <alignment/>
    </xf>
    <xf numFmtId="0" fontId="53" fillId="38" borderId="12" xfId="0" applyFont="1" applyFill="1" applyBorder="1" applyAlignment="1">
      <alignment/>
    </xf>
    <xf numFmtId="0" fontId="53" fillId="38" borderId="16" xfId="0" applyFont="1" applyFill="1" applyBorder="1" applyAlignment="1">
      <alignment horizontal="center"/>
    </xf>
    <xf numFmtId="0" fontId="53" fillId="39" borderId="12" xfId="0" applyFont="1" applyFill="1" applyBorder="1" applyAlignment="1">
      <alignment/>
    </xf>
    <xf numFmtId="0" fontId="53" fillId="39" borderId="16" xfId="0" applyFont="1" applyFill="1" applyBorder="1" applyAlignment="1">
      <alignment horizontal="center"/>
    </xf>
    <xf numFmtId="0" fontId="53" fillId="40" borderId="12" xfId="0" applyFont="1" applyFill="1" applyBorder="1" applyAlignment="1">
      <alignment/>
    </xf>
    <xf numFmtId="0" fontId="53" fillId="40" borderId="16" xfId="0" applyFont="1" applyFill="1" applyBorder="1" applyAlignment="1">
      <alignment horizontal="center"/>
    </xf>
    <xf numFmtId="0" fontId="53" fillId="41" borderId="12" xfId="0" applyFont="1" applyFill="1" applyBorder="1" applyAlignment="1">
      <alignment/>
    </xf>
    <xf numFmtId="0" fontId="53" fillId="41" borderId="16" xfId="0" applyFont="1" applyFill="1" applyBorder="1" applyAlignment="1">
      <alignment horizontal="center"/>
    </xf>
    <xf numFmtId="0" fontId="53" fillId="42" borderId="12" xfId="0" applyFont="1" applyFill="1" applyBorder="1" applyAlignment="1">
      <alignment wrapText="1"/>
    </xf>
    <xf numFmtId="0" fontId="53" fillId="43" borderId="12" xfId="0" applyFont="1" applyFill="1" applyBorder="1" applyAlignment="1">
      <alignment wrapText="1"/>
    </xf>
    <xf numFmtId="0" fontId="53" fillId="42" borderId="16" xfId="0" applyFont="1" applyFill="1" applyBorder="1" applyAlignment="1">
      <alignment horizontal="center"/>
    </xf>
    <xf numFmtId="0" fontId="53" fillId="43" borderId="16" xfId="0" applyFont="1" applyFill="1" applyBorder="1" applyAlignment="1">
      <alignment horizontal="center"/>
    </xf>
    <xf numFmtId="0" fontId="53" fillId="44" borderId="12" xfId="0" applyFont="1" applyFill="1" applyBorder="1" applyAlignment="1">
      <alignment wrapText="1"/>
    </xf>
    <xf numFmtId="0" fontId="53" fillId="44" borderId="16" xfId="0" applyFont="1" applyFill="1" applyBorder="1" applyAlignment="1">
      <alignment horizontal="center"/>
    </xf>
    <xf numFmtId="0" fontId="53" fillId="37" borderId="16" xfId="0" applyFont="1" applyFill="1" applyBorder="1" applyAlignment="1">
      <alignment horizontal="center"/>
    </xf>
    <xf numFmtId="0" fontId="53" fillId="15" borderId="12" xfId="0" applyFont="1" applyFill="1" applyBorder="1" applyAlignment="1">
      <alignment/>
    </xf>
    <xf numFmtId="0" fontId="53" fillId="15" borderId="16" xfId="0" applyFont="1" applyFill="1" applyBorder="1" applyAlignment="1">
      <alignment horizontal="center"/>
    </xf>
    <xf numFmtId="0" fontId="53" fillId="45" borderId="12" xfId="0" applyFont="1" applyFill="1" applyBorder="1" applyAlignment="1">
      <alignment/>
    </xf>
    <xf numFmtId="0" fontId="53" fillId="45" borderId="16" xfId="0" applyFont="1" applyFill="1" applyBorder="1" applyAlignment="1">
      <alignment horizontal="center"/>
    </xf>
    <xf numFmtId="0" fontId="53" fillId="46" borderId="14" xfId="0" applyFont="1" applyFill="1" applyBorder="1" applyAlignment="1">
      <alignment/>
    </xf>
    <xf numFmtId="0" fontId="53" fillId="46" borderId="16" xfId="0" applyFont="1" applyFill="1" applyBorder="1" applyAlignment="1">
      <alignment horizontal="center"/>
    </xf>
    <xf numFmtId="0" fontId="58" fillId="33" borderId="19"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7" fillId="34" borderId="18" xfId="0" applyFont="1" applyFill="1" applyBorder="1" applyAlignment="1">
      <alignment horizontal="left" vertical="center" wrapText="1"/>
    </xf>
    <xf numFmtId="0" fontId="57" fillId="34" borderId="18" xfId="0" applyFont="1" applyFill="1" applyBorder="1" applyAlignment="1">
      <alignment horizontal="center" vertical="center" wrapText="1"/>
    </xf>
    <xf numFmtId="0" fontId="55" fillId="35" borderId="18" xfId="0" applyFont="1" applyFill="1" applyBorder="1" applyAlignment="1">
      <alignment horizontal="center" vertical="center" wrapText="1"/>
    </xf>
    <xf numFmtId="0" fontId="57" fillId="34" borderId="22" xfId="0" applyFont="1" applyFill="1" applyBorder="1" applyAlignment="1">
      <alignment horizontal="center" vertical="center"/>
    </xf>
    <xf numFmtId="0" fontId="57" fillId="34" borderId="23" xfId="0" applyFont="1" applyFill="1" applyBorder="1" applyAlignment="1">
      <alignment horizontal="center" vertical="center" wrapText="1"/>
    </xf>
    <xf numFmtId="0" fontId="59" fillId="34" borderId="22" xfId="0" applyFont="1" applyFill="1" applyBorder="1" applyAlignment="1">
      <alignment horizontal="center" vertical="center"/>
    </xf>
    <xf numFmtId="0" fontId="57" fillId="34" borderId="24" xfId="0" applyFont="1" applyFill="1" applyBorder="1" applyAlignment="1">
      <alignment horizontal="center" vertical="center"/>
    </xf>
    <xf numFmtId="0" fontId="57" fillId="34" borderId="25" xfId="0" applyFont="1" applyFill="1" applyBorder="1" applyAlignment="1">
      <alignment horizontal="left" vertical="center" wrapText="1"/>
    </xf>
    <xf numFmtId="0" fontId="57" fillId="34" borderId="25" xfId="0" applyFont="1" applyFill="1" applyBorder="1" applyAlignment="1">
      <alignment horizontal="center" vertical="center" wrapText="1"/>
    </xf>
    <xf numFmtId="0" fontId="55" fillId="35" borderId="25" xfId="0" applyFont="1" applyFill="1" applyBorder="1" applyAlignment="1">
      <alignment horizontal="center" vertical="center" wrapText="1"/>
    </xf>
    <xf numFmtId="0" fontId="0" fillId="47" borderId="34" xfId="0" applyFill="1" applyBorder="1" applyAlignment="1">
      <alignment/>
    </xf>
    <xf numFmtId="0" fontId="55" fillId="33" borderId="20" xfId="0" applyFont="1" applyFill="1" applyBorder="1" applyAlignment="1">
      <alignment horizontal="center" vertical="center" wrapText="1"/>
    </xf>
    <xf numFmtId="0" fontId="61" fillId="0" borderId="0" xfId="0" applyFont="1" applyAlignment="1">
      <alignment/>
    </xf>
    <xf numFmtId="14" fontId="55" fillId="33" borderId="17" xfId="0" applyNumberFormat="1" applyFont="1" applyFill="1" applyBorder="1" applyAlignment="1">
      <alignment horizontal="center" vertical="center" wrapText="1"/>
    </xf>
    <xf numFmtId="14" fontId="55" fillId="33" borderId="21" xfId="0" applyNumberFormat="1" applyFont="1" applyFill="1" applyBorder="1" applyAlignment="1">
      <alignment horizontal="center" vertical="center" wrapText="1"/>
    </xf>
    <xf numFmtId="0" fontId="53" fillId="48" borderId="10" xfId="0" applyFont="1" applyFill="1" applyBorder="1" applyAlignment="1">
      <alignment horizontal="left" vertical="center" wrapText="1"/>
    </xf>
    <xf numFmtId="0" fontId="53" fillId="48" borderId="35" xfId="0" applyFont="1" applyFill="1" applyBorder="1" applyAlignment="1">
      <alignment horizontal="left" vertical="center" wrapText="1"/>
    </xf>
    <xf numFmtId="0" fontId="53" fillId="48" borderId="11" xfId="0" applyFont="1" applyFill="1" applyBorder="1" applyAlignment="1">
      <alignment horizontal="left" vertical="center" wrapText="1"/>
    </xf>
    <xf numFmtId="0" fontId="53" fillId="48" borderId="12" xfId="0" applyFont="1" applyFill="1" applyBorder="1" applyAlignment="1">
      <alignment horizontal="left" vertical="center" wrapText="1"/>
    </xf>
    <xf numFmtId="0" fontId="53" fillId="48" borderId="0" xfId="0" applyFont="1" applyFill="1" applyBorder="1" applyAlignment="1">
      <alignment horizontal="left" vertical="center" wrapText="1"/>
    </xf>
    <xf numFmtId="0" fontId="53" fillId="48" borderId="13" xfId="0" applyFont="1" applyFill="1" applyBorder="1" applyAlignment="1">
      <alignment horizontal="left" vertical="center" wrapText="1"/>
    </xf>
    <xf numFmtId="0" fontId="53" fillId="48" borderId="14" xfId="0" applyFont="1" applyFill="1" applyBorder="1" applyAlignment="1">
      <alignment horizontal="left" vertical="center" wrapText="1"/>
    </xf>
    <xf numFmtId="0" fontId="53" fillId="48" borderId="33" xfId="0" applyFont="1" applyFill="1" applyBorder="1" applyAlignment="1">
      <alignment horizontal="left" vertical="center" wrapText="1"/>
    </xf>
    <xf numFmtId="0" fontId="53" fillId="48" borderId="15" xfId="0" applyFont="1" applyFill="1" applyBorder="1" applyAlignment="1">
      <alignment horizontal="left" vertical="center" wrapText="1"/>
    </xf>
    <xf numFmtId="0" fontId="54" fillId="15" borderId="0" xfId="0" applyFont="1" applyFill="1" applyAlignment="1">
      <alignment horizontal="center" vertical="center"/>
    </xf>
    <xf numFmtId="0" fontId="3" fillId="19" borderId="10" xfId="0" applyFont="1" applyFill="1" applyBorder="1" applyAlignment="1">
      <alignment horizontal="left" vertical="center" wrapText="1"/>
    </xf>
    <xf numFmtId="0" fontId="3" fillId="19" borderId="35"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2" xfId="0" applyFont="1" applyFill="1" applyBorder="1" applyAlignment="1">
      <alignment horizontal="left" vertical="center" wrapText="1"/>
    </xf>
    <xf numFmtId="0" fontId="3" fillId="19" borderId="0" xfId="0" applyFont="1" applyFill="1" applyBorder="1" applyAlignment="1">
      <alignment horizontal="left" vertical="center" wrapText="1"/>
    </xf>
    <xf numFmtId="0" fontId="3" fillId="19" borderId="13" xfId="0" applyFont="1" applyFill="1" applyBorder="1" applyAlignment="1">
      <alignment horizontal="left" vertical="center" wrapText="1"/>
    </xf>
    <xf numFmtId="0" fontId="3" fillId="19" borderId="14" xfId="0" applyFont="1" applyFill="1" applyBorder="1" applyAlignment="1">
      <alignment horizontal="left" vertical="center" wrapText="1"/>
    </xf>
    <xf numFmtId="0" fontId="3" fillId="19" borderId="33" xfId="0" applyFont="1" applyFill="1" applyBorder="1" applyAlignment="1">
      <alignment horizontal="left" vertical="center" wrapText="1"/>
    </xf>
    <xf numFmtId="0" fontId="3" fillId="19" borderId="15" xfId="0" applyFont="1" applyFill="1" applyBorder="1" applyAlignment="1">
      <alignment horizontal="left" vertical="center" wrapText="1"/>
    </xf>
    <xf numFmtId="0" fontId="53" fillId="49" borderId="36" xfId="0" applyFont="1" applyFill="1" applyBorder="1" applyAlignment="1">
      <alignment horizontal="left" vertical="center" wrapText="1"/>
    </xf>
    <xf numFmtId="0" fontId="53" fillId="49" borderId="37" xfId="0" applyFont="1" applyFill="1" applyBorder="1" applyAlignment="1">
      <alignment horizontal="left" vertical="center" wrapText="1"/>
    </xf>
    <xf numFmtId="0" fontId="53" fillId="49" borderId="38" xfId="0" applyFont="1" applyFill="1" applyBorder="1" applyAlignment="1">
      <alignment horizontal="left" vertical="center" wrapText="1"/>
    </xf>
    <xf numFmtId="0" fontId="53" fillId="38" borderId="39" xfId="0" applyFont="1" applyFill="1" applyBorder="1" applyAlignment="1">
      <alignment horizontal="left" vertical="center" wrapText="1"/>
    </xf>
    <xf numFmtId="0" fontId="53" fillId="38" borderId="40" xfId="0" applyFont="1" applyFill="1" applyBorder="1" applyAlignment="1">
      <alignment horizontal="left" vertical="center" wrapText="1"/>
    </xf>
    <xf numFmtId="0" fontId="53" fillId="38" borderId="41" xfId="0" applyFont="1" applyFill="1" applyBorder="1" applyAlignment="1">
      <alignment horizontal="left" vertical="center" wrapText="1"/>
    </xf>
    <xf numFmtId="0" fontId="53" fillId="42" borderId="39" xfId="0" applyFont="1" applyFill="1" applyBorder="1" applyAlignment="1">
      <alignment horizontal="left" vertical="center" wrapText="1"/>
    </xf>
    <xf numFmtId="0" fontId="53" fillId="42" borderId="40" xfId="0" applyFont="1" applyFill="1" applyBorder="1" applyAlignment="1">
      <alignment horizontal="left" vertical="center" wrapText="1"/>
    </xf>
    <xf numFmtId="0" fontId="53" fillId="42" borderId="41" xfId="0" applyFont="1" applyFill="1" applyBorder="1" applyAlignment="1">
      <alignment horizontal="left" vertical="center" wrapText="1"/>
    </xf>
    <xf numFmtId="0" fontId="53" fillId="43" borderId="39" xfId="0" applyFont="1" applyFill="1" applyBorder="1" applyAlignment="1">
      <alignment horizontal="left" vertical="center"/>
    </xf>
    <xf numFmtId="0" fontId="53" fillId="43" borderId="40" xfId="0" applyFont="1" applyFill="1" applyBorder="1" applyAlignment="1">
      <alignment horizontal="left" vertical="center"/>
    </xf>
    <xf numFmtId="0" fontId="53" fillId="43" borderId="41" xfId="0" applyFont="1" applyFill="1" applyBorder="1" applyAlignment="1">
      <alignment horizontal="left"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11" xfId="0" applyFont="1" applyFill="1" applyBorder="1" applyAlignment="1">
      <alignment horizontal="center" vertical="center"/>
    </xf>
    <xf numFmtId="0" fontId="53" fillId="43" borderId="45" xfId="0" applyFont="1" applyFill="1" applyBorder="1" applyAlignment="1">
      <alignment horizontal="left"/>
    </xf>
    <xf numFmtId="0" fontId="53" fillId="43" borderId="0" xfId="0" applyFont="1" applyFill="1" applyBorder="1" applyAlignment="1">
      <alignment horizontal="left"/>
    </xf>
    <xf numFmtId="0" fontId="53" fillId="43" borderId="13" xfId="0" applyFont="1" applyFill="1" applyBorder="1" applyAlignment="1">
      <alignment horizontal="left"/>
    </xf>
    <xf numFmtId="0" fontId="53" fillId="38" borderId="45" xfId="0" applyFont="1" applyFill="1" applyBorder="1" applyAlignment="1">
      <alignment horizontal="left"/>
    </xf>
    <xf numFmtId="0" fontId="53" fillId="38" borderId="0" xfId="0" applyFont="1" applyFill="1" applyBorder="1" applyAlignment="1">
      <alignment horizontal="left"/>
    </xf>
    <xf numFmtId="0" fontId="53" fillId="38" borderId="13" xfId="0" applyFont="1" applyFill="1" applyBorder="1" applyAlignment="1">
      <alignment horizontal="left"/>
    </xf>
    <xf numFmtId="0" fontId="53" fillId="42" borderId="46" xfId="0" applyFont="1" applyFill="1" applyBorder="1" applyAlignment="1">
      <alignment horizontal="left"/>
    </xf>
    <xf numFmtId="0" fontId="53" fillId="42" borderId="33" xfId="0" applyFont="1" applyFill="1" applyBorder="1" applyAlignment="1">
      <alignment horizontal="left"/>
    </xf>
    <xf numFmtId="0" fontId="53" fillId="42" borderId="15" xfId="0" applyFont="1" applyFill="1" applyBorder="1" applyAlignment="1">
      <alignment horizontal="left"/>
    </xf>
    <xf numFmtId="0" fontId="53" fillId="12" borderId="10" xfId="0" applyFont="1" applyFill="1" applyBorder="1" applyAlignment="1">
      <alignment horizontal="left" vertical="center" wrapText="1"/>
    </xf>
    <xf numFmtId="0" fontId="53" fillId="12" borderId="35" xfId="0" applyFont="1" applyFill="1" applyBorder="1" applyAlignment="1">
      <alignment horizontal="left" vertical="center" wrapText="1"/>
    </xf>
    <xf numFmtId="0" fontId="53" fillId="12" borderId="11" xfId="0" applyFont="1" applyFill="1" applyBorder="1" applyAlignment="1">
      <alignment horizontal="left" vertical="center" wrapText="1"/>
    </xf>
    <xf numFmtId="0" fontId="53" fillId="12" borderId="12" xfId="0" applyFont="1" applyFill="1" applyBorder="1" applyAlignment="1">
      <alignment horizontal="left" vertical="center" wrapText="1"/>
    </xf>
    <xf numFmtId="0" fontId="53" fillId="12" borderId="0" xfId="0" applyFont="1" applyFill="1" applyBorder="1" applyAlignment="1">
      <alignment horizontal="left" vertical="center" wrapText="1"/>
    </xf>
    <xf numFmtId="0" fontId="53" fillId="12" borderId="13" xfId="0" applyFont="1" applyFill="1" applyBorder="1" applyAlignment="1">
      <alignment horizontal="left" vertical="center" wrapText="1"/>
    </xf>
    <xf numFmtId="0" fontId="53" fillId="12" borderId="14" xfId="0" applyFont="1" applyFill="1" applyBorder="1" applyAlignment="1">
      <alignment horizontal="left" vertical="center" wrapText="1"/>
    </xf>
    <xf numFmtId="0" fontId="53" fillId="12" borderId="33" xfId="0" applyFont="1" applyFill="1" applyBorder="1" applyAlignment="1">
      <alignment horizontal="left" vertical="center" wrapText="1"/>
    </xf>
    <xf numFmtId="0" fontId="53" fillId="12" borderId="15" xfId="0" applyFont="1" applyFill="1" applyBorder="1" applyAlignment="1">
      <alignment horizontal="left" vertical="center" wrapText="1"/>
    </xf>
    <xf numFmtId="0" fontId="54" fillId="18" borderId="0" xfId="0" applyFont="1" applyFill="1" applyAlignment="1">
      <alignment horizontal="center" vertical="center"/>
    </xf>
    <xf numFmtId="0" fontId="54" fillId="36" borderId="0" xfId="0" applyFont="1" applyFill="1" applyAlignment="1">
      <alignment horizontal="center" vertical="center"/>
    </xf>
    <xf numFmtId="0" fontId="53" fillId="43" borderId="47" xfId="0" applyFont="1" applyFill="1" applyBorder="1" applyAlignment="1">
      <alignment horizontal="left"/>
    </xf>
    <xf numFmtId="0" fontId="53" fillId="43" borderId="48" xfId="0" applyFont="1" applyFill="1" applyBorder="1" applyAlignment="1">
      <alignment horizontal="left"/>
    </xf>
    <xf numFmtId="0" fontId="53" fillId="43" borderId="49" xfId="0" applyFont="1" applyFill="1" applyBorder="1" applyAlignment="1">
      <alignment horizontal="left"/>
    </xf>
    <xf numFmtId="0" fontId="53" fillId="46" borderId="45" xfId="0" applyFont="1" applyFill="1" applyBorder="1" applyAlignment="1">
      <alignment horizontal="left"/>
    </xf>
    <xf numFmtId="0" fontId="53" fillId="46" borderId="0" xfId="0" applyFont="1" applyFill="1" applyBorder="1" applyAlignment="1">
      <alignment horizontal="left"/>
    </xf>
    <xf numFmtId="0" fontId="53" fillId="46" borderId="13" xfId="0" applyFont="1" applyFill="1" applyBorder="1" applyAlignment="1">
      <alignment horizontal="left"/>
    </xf>
    <xf numFmtId="0" fontId="57" fillId="34" borderId="27" xfId="0" applyFont="1" applyFill="1" applyBorder="1" applyAlignment="1">
      <alignment horizontal="center" vertical="center" wrapText="1"/>
    </xf>
    <xf numFmtId="0" fontId="57" fillId="34" borderId="28"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1" xfId="0" applyFont="1" applyFill="1" applyBorder="1" applyAlignment="1">
      <alignment horizontal="center" vertical="center" wrapText="1"/>
    </xf>
    <xf numFmtId="0" fontId="57" fillId="34" borderId="52" xfId="0" applyFont="1" applyFill="1" applyBorder="1" applyAlignment="1">
      <alignment horizontal="center" vertical="center" wrapText="1"/>
    </xf>
    <xf numFmtId="0" fontId="55" fillId="35" borderId="27" xfId="0" applyFont="1" applyFill="1" applyBorder="1" applyAlignment="1">
      <alignment horizontal="center" vertical="center" wrapText="1"/>
    </xf>
    <xf numFmtId="0" fontId="55" fillId="35" borderId="28" xfId="0" applyFont="1" applyFill="1" applyBorder="1" applyAlignment="1">
      <alignment horizontal="center" vertical="center" wrapText="1"/>
    </xf>
    <xf numFmtId="0" fontId="55" fillId="35" borderId="29"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53" xfId="0" applyFont="1" applyFill="1" applyBorder="1" applyAlignment="1">
      <alignment horizontal="center" vertical="center"/>
    </xf>
    <xf numFmtId="0" fontId="57" fillId="34" borderId="54" xfId="0" applyFont="1" applyFill="1" applyBorder="1" applyAlignment="1">
      <alignment horizontal="center" vertical="center"/>
    </xf>
    <xf numFmtId="0" fontId="57" fillId="34" borderId="55" xfId="0" applyFont="1" applyFill="1" applyBorder="1" applyAlignment="1">
      <alignment horizontal="center" vertical="center"/>
    </xf>
    <xf numFmtId="0" fontId="57" fillId="34" borderId="27" xfId="0" applyFont="1" applyFill="1" applyBorder="1" applyAlignment="1">
      <alignment horizontal="left" vertical="center"/>
    </xf>
    <xf numFmtId="0" fontId="57" fillId="34" borderId="28" xfId="0" applyFont="1" applyFill="1" applyBorder="1" applyAlignment="1">
      <alignment horizontal="left" vertical="center"/>
    </xf>
    <xf numFmtId="0" fontId="57" fillId="34" borderId="29" xfId="0" applyFont="1" applyFill="1" applyBorder="1" applyAlignment="1">
      <alignment horizontal="left" vertical="center"/>
    </xf>
    <xf numFmtId="0" fontId="55" fillId="35" borderId="17" xfId="0" applyFont="1" applyFill="1" applyBorder="1" applyAlignment="1">
      <alignment horizontal="center" vertical="center" wrapText="1"/>
    </xf>
    <xf numFmtId="0" fontId="57" fillId="34" borderId="56" xfId="0" applyFont="1" applyFill="1" applyBorder="1" applyAlignment="1">
      <alignment horizontal="center" vertical="center"/>
    </xf>
    <xf numFmtId="0" fontId="57" fillId="34" borderId="17" xfId="0" applyFont="1" applyFill="1" applyBorder="1" applyAlignment="1">
      <alignment horizontal="left" vertical="center"/>
    </xf>
    <xf numFmtId="0" fontId="59" fillId="34" borderId="53" xfId="0" applyFont="1" applyFill="1" applyBorder="1" applyAlignment="1">
      <alignment horizontal="center" vertical="center"/>
    </xf>
    <xf numFmtId="0" fontId="59" fillId="34" borderId="54" xfId="0" applyFont="1" applyFill="1" applyBorder="1" applyAlignment="1">
      <alignment horizontal="center" vertical="center"/>
    </xf>
    <xf numFmtId="0" fontId="59" fillId="34" borderId="56" xfId="0" applyFont="1" applyFill="1" applyBorder="1" applyAlignment="1">
      <alignment horizontal="center" vertical="center"/>
    </xf>
    <xf numFmtId="0" fontId="55" fillId="33" borderId="57"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8" fillId="33" borderId="57" xfId="0" applyFont="1" applyFill="1" applyBorder="1" applyAlignment="1">
      <alignment horizontal="center" vertical="center"/>
    </xf>
    <xf numFmtId="0" fontId="58" fillId="33" borderId="56" xfId="0" applyFont="1" applyFill="1" applyBorder="1" applyAlignment="1">
      <alignment horizontal="center" vertical="center"/>
    </xf>
    <xf numFmtId="0" fontId="58" fillId="33" borderId="19"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8" fillId="33" borderId="56" xfId="0" applyFont="1" applyFill="1" applyBorder="1" applyAlignment="1">
      <alignment horizontal="center" vertical="center" wrapText="1"/>
    </xf>
    <xf numFmtId="0" fontId="58" fillId="33" borderId="57" xfId="0" applyFont="1" applyFill="1" applyBorder="1" applyAlignment="1">
      <alignment horizontal="center"/>
    </xf>
    <xf numFmtId="0" fontId="58" fillId="33" borderId="56" xfId="0" applyFont="1" applyFill="1" applyBorder="1" applyAlignment="1">
      <alignment horizontal="center"/>
    </xf>
    <xf numFmtId="0" fontId="58" fillId="33" borderId="19" xfId="0" applyFont="1" applyFill="1" applyBorder="1" applyAlignment="1">
      <alignment horizontal="center" wrapText="1"/>
    </xf>
    <xf numFmtId="0" fontId="58" fillId="33" borderId="17" xfId="0" applyFont="1" applyFill="1" applyBorder="1" applyAlignment="1">
      <alignment horizontal="center" wrapText="1"/>
    </xf>
    <xf numFmtId="0" fontId="0" fillId="0" borderId="0" xfId="0" applyAlignment="1">
      <alignment horizontal="left" wrapText="1"/>
    </xf>
    <xf numFmtId="0" fontId="0" fillId="0" borderId="16" xfId="0" applyBorder="1" applyAlignment="1">
      <alignment/>
    </xf>
    <xf numFmtId="0" fontId="0" fillId="0" borderId="16" xfId="0" applyBorder="1" applyAlignment="1">
      <alignment horizontal="left"/>
    </xf>
    <xf numFmtId="0" fontId="0" fillId="0" borderId="0" xfId="0" applyAlignment="1">
      <alignment horizontal="right"/>
    </xf>
    <xf numFmtId="0" fontId="63" fillId="0" borderId="0" xfId="0" applyFont="1" applyAlignment="1">
      <alignment horizontal="center"/>
    </xf>
    <xf numFmtId="0" fontId="64" fillId="0" borderId="0" xfId="0" applyFont="1" applyAlignment="1">
      <alignment horizontal="center"/>
    </xf>
    <xf numFmtId="0" fontId="51"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 TargetMode="External" /><Relationship Id="rId2" Type="http://schemas.openxmlformats.org/officeDocument/2006/relationships/hyperlink" Target="javascript:;" TargetMode="External" /><Relationship Id="rId3" Type="http://schemas.openxmlformats.org/officeDocument/2006/relationships/hyperlink" Target="javascript:;" TargetMode="External" /><Relationship Id="rId4" Type="http://schemas.openxmlformats.org/officeDocument/2006/relationships/hyperlink" Target="javascript:;" TargetMode="External" /><Relationship Id="rId5" Type="http://schemas.openxmlformats.org/officeDocument/2006/relationships/hyperlink" Target="javascript:;" TargetMode="External" /><Relationship Id="rId6" Type="http://schemas.openxmlformats.org/officeDocument/2006/relationships/hyperlink" Target="javascript:;" TargetMode="External" /><Relationship Id="rId7" Type="http://schemas.openxmlformats.org/officeDocument/2006/relationships/hyperlink" Target="javascript:;" TargetMode="External" /><Relationship Id="rId8" Type="http://schemas.openxmlformats.org/officeDocument/2006/relationships/hyperlink" Target="javascript:;" TargetMode="External" /><Relationship Id="rId9" Type="http://schemas.openxmlformats.org/officeDocument/2006/relationships/hyperlink" Target="javascript:;" TargetMode="External" /><Relationship Id="rId10" Type="http://schemas.openxmlformats.org/officeDocument/2006/relationships/hyperlink" Target="javascript:;" TargetMode="External" /><Relationship Id="rId11" Type="http://schemas.openxmlformats.org/officeDocument/2006/relationships/hyperlink" Target="javascript:;" TargetMode="External" /><Relationship Id="rId12" Type="http://schemas.openxmlformats.org/officeDocument/2006/relationships/hyperlink" Target="javascript:;" TargetMode="External" /><Relationship Id="rId13" Type="http://schemas.openxmlformats.org/officeDocument/2006/relationships/hyperlink" Target="javascript:;" TargetMode="External" /><Relationship Id="rId14" Type="http://schemas.openxmlformats.org/officeDocument/2006/relationships/hyperlink" Target="javascript:;" TargetMode="External" /><Relationship Id="rId15" Type="http://schemas.openxmlformats.org/officeDocument/2006/relationships/hyperlink" Target="javascript:;" TargetMode="External" /><Relationship Id="rId16" Type="http://schemas.openxmlformats.org/officeDocument/2006/relationships/hyperlink" Target="javascript:;" TargetMode="External" /><Relationship Id="rId17" Type="http://schemas.openxmlformats.org/officeDocument/2006/relationships/hyperlink" Target="javascript:;" TargetMode="External" /><Relationship Id="rId18" Type="http://schemas.openxmlformats.org/officeDocument/2006/relationships/hyperlink" Target="javascript:;" TargetMode="External" /><Relationship Id="rId19" Type="http://schemas.openxmlformats.org/officeDocument/2006/relationships/hyperlink" Target="javascript:;" TargetMode="External" /><Relationship Id="rId20" Type="http://schemas.openxmlformats.org/officeDocument/2006/relationships/hyperlink" Target="javascript:;" TargetMode="External" /><Relationship Id="rId21" Type="http://schemas.openxmlformats.org/officeDocument/2006/relationships/hyperlink" Target="javascript:;" TargetMode="External" /><Relationship Id="rId22" Type="http://schemas.openxmlformats.org/officeDocument/2006/relationships/hyperlink" Target="javascript:;" TargetMode="External" /><Relationship Id="rId23" Type="http://schemas.openxmlformats.org/officeDocument/2006/relationships/hyperlink" Target="javascript:;" TargetMode="External" /><Relationship Id="rId24" Type="http://schemas.openxmlformats.org/officeDocument/2006/relationships/hyperlink" Target="javascript:;" TargetMode="External" /><Relationship Id="rId25" Type="http://schemas.openxmlformats.org/officeDocument/2006/relationships/hyperlink" Target="javascript:;" TargetMode="External" /><Relationship Id="rId26" Type="http://schemas.openxmlformats.org/officeDocument/2006/relationships/hyperlink" Target="javascript:;" TargetMode="External" /><Relationship Id="rId27" Type="http://schemas.openxmlformats.org/officeDocument/2006/relationships/hyperlink" Target="javascript:;" TargetMode="External" /><Relationship Id="rId28" Type="http://schemas.openxmlformats.org/officeDocument/2006/relationships/hyperlink" Target="javascript:;" TargetMode="External" /><Relationship Id="rId29" Type="http://schemas.openxmlformats.org/officeDocument/2006/relationships/hyperlink" Target="javascript:;" TargetMode="External" /><Relationship Id="rId30" Type="http://schemas.openxmlformats.org/officeDocument/2006/relationships/hyperlink" Target="javascript:;" TargetMode="External" /><Relationship Id="rId31" Type="http://schemas.openxmlformats.org/officeDocument/2006/relationships/hyperlink" Target="javascript:;" TargetMode="External" /><Relationship Id="rId32" Type="http://schemas.openxmlformats.org/officeDocument/2006/relationships/hyperlink" Target="javascript:;" TargetMode="External" /><Relationship Id="rId33" Type="http://schemas.openxmlformats.org/officeDocument/2006/relationships/hyperlink" Target="javascript:;" TargetMode="External" /><Relationship Id="rId34" Type="http://schemas.openxmlformats.org/officeDocument/2006/relationships/hyperlink" Target="javascript:;" TargetMode="External" /><Relationship Id="rId35" Type="http://schemas.openxmlformats.org/officeDocument/2006/relationships/hyperlink" Target="javascript:;" TargetMode="External" /><Relationship Id="rId36" Type="http://schemas.openxmlformats.org/officeDocument/2006/relationships/hyperlink" Target="javascript:;" TargetMode="External" /><Relationship Id="rId37" Type="http://schemas.openxmlformats.org/officeDocument/2006/relationships/hyperlink" Target="javascript:;" TargetMode="External" /><Relationship Id="rId38" Type="http://schemas.openxmlformats.org/officeDocument/2006/relationships/hyperlink" Target="javascript:;" TargetMode="External" /><Relationship Id="rId39" Type="http://schemas.openxmlformats.org/officeDocument/2006/relationships/hyperlink" Target="javascript:;" TargetMode="External" /><Relationship Id="rId40" Type="http://schemas.openxmlformats.org/officeDocument/2006/relationships/hyperlink" Target="javascript:;" TargetMode="External" /><Relationship Id="rId41" Type="http://schemas.openxmlformats.org/officeDocument/2006/relationships/hyperlink" Target="javascript:;" TargetMode="External" /><Relationship Id="rId42" Type="http://schemas.openxmlformats.org/officeDocument/2006/relationships/hyperlink" Target="javascript:;" TargetMode="External" /><Relationship Id="rId43" Type="http://schemas.openxmlformats.org/officeDocument/2006/relationships/hyperlink" Target="javascript:;" TargetMode="External" /><Relationship Id="rId44" Type="http://schemas.openxmlformats.org/officeDocument/2006/relationships/hyperlink" Target="javascript:;" TargetMode="External" /><Relationship Id="rId45" Type="http://schemas.openxmlformats.org/officeDocument/2006/relationships/hyperlink" Target="javascript:;" TargetMode="External" /><Relationship Id="rId46" Type="http://schemas.openxmlformats.org/officeDocument/2006/relationships/hyperlink" Target="javascript:;" TargetMode="External" /><Relationship Id="rId47" Type="http://schemas.openxmlformats.org/officeDocument/2006/relationships/hyperlink" Target="javascript:;" TargetMode="External" /><Relationship Id="rId48" Type="http://schemas.openxmlformats.org/officeDocument/2006/relationships/hyperlink" Target="javascript:;" TargetMode="External" /><Relationship Id="rId4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 TargetMode="External" /><Relationship Id="rId2" Type="http://schemas.openxmlformats.org/officeDocument/2006/relationships/hyperlink" Target="javascript:;" TargetMode="External" /><Relationship Id="rId3" Type="http://schemas.openxmlformats.org/officeDocument/2006/relationships/hyperlink" Target="javascript:;" TargetMode="External" /><Relationship Id="rId4" Type="http://schemas.openxmlformats.org/officeDocument/2006/relationships/hyperlink" Target="javascript:;" TargetMode="External" /><Relationship Id="rId5" Type="http://schemas.openxmlformats.org/officeDocument/2006/relationships/hyperlink" Target="javascript:;" TargetMode="External" /><Relationship Id="rId6" Type="http://schemas.openxmlformats.org/officeDocument/2006/relationships/hyperlink" Target="javascript:;" TargetMode="External" /><Relationship Id="rId7" Type="http://schemas.openxmlformats.org/officeDocument/2006/relationships/hyperlink" Target="javascript:;" TargetMode="External" /><Relationship Id="rId8" Type="http://schemas.openxmlformats.org/officeDocument/2006/relationships/hyperlink" Target="javascript:;" TargetMode="External" /><Relationship Id="rId9" Type="http://schemas.openxmlformats.org/officeDocument/2006/relationships/hyperlink" Target="javascript:;" TargetMode="External" /><Relationship Id="rId10" Type="http://schemas.openxmlformats.org/officeDocument/2006/relationships/hyperlink" Target="javascript:;" TargetMode="External" /><Relationship Id="rId11" Type="http://schemas.openxmlformats.org/officeDocument/2006/relationships/hyperlink" Target="javascript:;" TargetMode="External" /><Relationship Id="rId12" Type="http://schemas.openxmlformats.org/officeDocument/2006/relationships/hyperlink" Target="javascript:;" TargetMode="External" /><Relationship Id="rId13" Type="http://schemas.openxmlformats.org/officeDocument/2006/relationships/hyperlink" Target="javascript:;" TargetMode="External" /><Relationship Id="rId14" Type="http://schemas.openxmlformats.org/officeDocument/2006/relationships/hyperlink" Target="javascript:;" TargetMode="External" /><Relationship Id="rId15" Type="http://schemas.openxmlformats.org/officeDocument/2006/relationships/hyperlink" Target="javascript:;" TargetMode="External" /><Relationship Id="rId16" Type="http://schemas.openxmlformats.org/officeDocument/2006/relationships/hyperlink" Target="javascript:;" TargetMode="External" /><Relationship Id="rId17" Type="http://schemas.openxmlformats.org/officeDocument/2006/relationships/hyperlink" Target="javascript:;" TargetMode="External" /><Relationship Id="rId18" Type="http://schemas.openxmlformats.org/officeDocument/2006/relationships/hyperlink" Target="javascript:;" TargetMode="External" /><Relationship Id="rId19" Type="http://schemas.openxmlformats.org/officeDocument/2006/relationships/hyperlink" Target="javascript:;" TargetMode="External" /><Relationship Id="rId20" Type="http://schemas.openxmlformats.org/officeDocument/2006/relationships/hyperlink" Target="javascript:;" TargetMode="External" /><Relationship Id="rId21" Type="http://schemas.openxmlformats.org/officeDocument/2006/relationships/hyperlink" Target="javascript:;" TargetMode="External" /><Relationship Id="rId22" Type="http://schemas.openxmlformats.org/officeDocument/2006/relationships/hyperlink" Target="javascript:;" TargetMode="External" /><Relationship Id="rId23" Type="http://schemas.openxmlformats.org/officeDocument/2006/relationships/hyperlink" Target="javascript:;" TargetMode="External" /><Relationship Id="rId24" Type="http://schemas.openxmlformats.org/officeDocument/2006/relationships/hyperlink" Target="javascript:;" TargetMode="External" /><Relationship Id="rId25" Type="http://schemas.openxmlformats.org/officeDocument/2006/relationships/hyperlink" Target="javascript:;" TargetMode="External" /><Relationship Id="rId26" Type="http://schemas.openxmlformats.org/officeDocument/2006/relationships/hyperlink" Target="javascript:;" TargetMode="External" /><Relationship Id="rId27" Type="http://schemas.openxmlformats.org/officeDocument/2006/relationships/hyperlink" Target="javascript:;" TargetMode="External" /><Relationship Id="rId28" Type="http://schemas.openxmlformats.org/officeDocument/2006/relationships/hyperlink" Target="javascript:;" TargetMode="External" /><Relationship Id="rId29" Type="http://schemas.openxmlformats.org/officeDocument/2006/relationships/hyperlink" Target="javascript:;" TargetMode="External" /><Relationship Id="rId30" Type="http://schemas.openxmlformats.org/officeDocument/2006/relationships/hyperlink" Target="javascript:;" TargetMode="External" /><Relationship Id="rId31" Type="http://schemas.openxmlformats.org/officeDocument/2006/relationships/hyperlink" Target="javascript:;" TargetMode="External" /><Relationship Id="rId32" Type="http://schemas.openxmlformats.org/officeDocument/2006/relationships/hyperlink" Target="javascript:;" TargetMode="External" /><Relationship Id="rId33" Type="http://schemas.openxmlformats.org/officeDocument/2006/relationships/hyperlink" Target="javascript:;" TargetMode="External" /><Relationship Id="rId34" Type="http://schemas.openxmlformats.org/officeDocument/2006/relationships/hyperlink" Target="javascript:;" TargetMode="External" /><Relationship Id="rId35" Type="http://schemas.openxmlformats.org/officeDocument/2006/relationships/hyperlink" Target="javascript:;" TargetMode="External" /><Relationship Id="rId36" Type="http://schemas.openxmlformats.org/officeDocument/2006/relationships/hyperlink" Target="javascript:;" TargetMode="External" /><Relationship Id="rId37" Type="http://schemas.openxmlformats.org/officeDocument/2006/relationships/hyperlink" Target="javascript:;" TargetMode="External" /><Relationship Id="rId38" Type="http://schemas.openxmlformats.org/officeDocument/2006/relationships/hyperlink" Target="javascript:;" TargetMode="External" /><Relationship Id="rId39" Type="http://schemas.openxmlformats.org/officeDocument/2006/relationships/hyperlink" Target="javascript:;" TargetMode="External" /><Relationship Id="rId40" Type="http://schemas.openxmlformats.org/officeDocument/2006/relationships/hyperlink" Target="javascript:;" TargetMode="External" /><Relationship Id="rId41" Type="http://schemas.openxmlformats.org/officeDocument/2006/relationships/hyperlink" Target="javascript:;" TargetMode="External" /><Relationship Id="rId42" Type="http://schemas.openxmlformats.org/officeDocument/2006/relationships/hyperlink" Target="javascript:;" TargetMode="External" /><Relationship Id="rId43" Type="http://schemas.openxmlformats.org/officeDocument/2006/relationships/hyperlink" Target="javascript:;" TargetMode="External" /><Relationship Id="rId44" Type="http://schemas.openxmlformats.org/officeDocument/2006/relationships/hyperlink" Target="javascript:;" TargetMode="External" /><Relationship Id="rId45" Type="http://schemas.openxmlformats.org/officeDocument/2006/relationships/hyperlink" Target="javascript:;" TargetMode="External" /><Relationship Id="rId46" Type="http://schemas.openxmlformats.org/officeDocument/2006/relationships/hyperlink" Target="javascript:;" TargetMode="External" /><Relationship Id="rId47" Type="http://schemas.openxmlformats.org/officeDocument/2006/relationships/hyperlink" Target="javascript:;" TargetMode="External" /><Relationship Id="rId48" Type="http://schemas.openxmlformats.org/officeDocument/2006/relationships/hyperlink" Target="javascript:;" TargetMode="External" /><Relationship Id="rId49"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PageLayoutView="0" workbookViewId="0" topLeftCell="A1">
      <selection activeCell="H45" sqref="H45"/>
    </sheetView>
  </sheetViews>
  <sheetFormatPr defaultColWidth="9.140625" defaultRowHeight="15"/>
  <cols>
    <col min="2" max="2" width="29.421875" style="0" customWidth="1"/>
    <col min="3" max="3" width="0.71875" style="0" customWidth="1"/>
    <col min="4" max="4" width="9.421875" style="0" customWidth="1"/>
    <col min="5" max="5" width="11.57421875" style="0" customWidth="1"/>
    <col min="6" max="6" width="1.7109375" style="0" customWidth="1"/>
    <col min="7" max="7" width="6.57421875" style="0" customWidth="1"/>
    <col min="8" max="8" width="20.28125" style="0" customWidth="1"/>
    <col min="9" max="9" width="4.8515625" style="0" customWidth="1"/>
    <col min="10" max="10" width="8.7109375" style="0" customWidth="1"/>
    <col min="11" max="11" width="8.57421875" style="0" customWidth="1"/>
    <col min="12" max="12" width="1.7109375" style="0" customWidth="1"/>
    <col min="13" max="13" width="6.8515625" style="0" customWidth="1"/>
    <col min="14" max="14" width="16.7109375" style="0" customWidth="1"/>
    <col min="15" max="15" width="4.8515625" style="0" customWidth="1"/>
    <col min="16" max="16" width="5.140625" style="0" customWidth="1"/>
    <col min="17" max="17" width="8.28125" style="0" customWidth="1"/>
  </cols>
  <sheetData>
    <row r="1" spans="1:17" ht="18.75" customHeight="1">
      <c r="A1" s="172" t="s">
        <v>157</v>
      </c>
      <c r="B1" s="172"/>
      <c r="C1" s="172"/>
      <c r="D1" s="172"/>
      <c r="E1" s="172"/>
      <c r="F1" s="8"/>
      <c r="G1" s="125" t="s">
        <v>19</v>
      </c>
      <c r="H1" s="125"/>
      <c r="I1" s="125"/>
      <c r="J1" s="125"/>
      <c r="K1" s="125"/>
      <c r="L1" s="8"/>
      <c r="M1" s="171" t="s">
        <v>20</v>
      </c>
      <c r="N1" s="171"/>
      <c r="O1" s="171"/>
      <c r="P1" s="171"/>
      <c r="Q1" s="171"/>
    </row>
    <row r="2" ht="2.25" customHeight="1" thickBot="1"/>
    <row r="3" spans="4:17" s="1" customFormat="1" ht="12.75" customHeight="1" thickBot="1">
      <c r="D3" s="2" t="s">
        <v>4</v>
      </c>
      <c r="E3" s="3"/>
      <c r="G3" s="116" t="s">
        <v>159</v>
      </c>
      <c r="H3" s="117"/>
      <c r="I3" s="117"/>
      <c r="J3" s="117"/>
      <c r="K3" s="118"/>
      <c r="M3" s="162" t="s">
        <v>160</v>
      </c>
      <c r="N3" s="163"/>
      <c r="O3" s="163"/>
      <c r="P3" s="163"/>
      <c r="Q3" s="164"/>
    </row>
    <row r="4" spans="1:17" s="1" customFormat="1" ht="12">
      <c r="A4" s="2" t="s">
        <v>5</v>
      </c>
      <c r="B4" s="3"/>
      <c r="D4" s="4" t="s">
        <v>6</v>
      </c>
      <c r="E4" s="5">
        <v>160</v>
      </c>
      <c r="G4" s="119"/>
      <c r="H4" s="120"/>
      <c r="I4" s="120"/>
      <c r="J4" s="120"/>
      <c r="K4" s="121"/>
      <c r="M4" s="165"/>
      <c r="N4" s="166"/>
      <c r="O4" s="166"/>
      <c r="P4" s="166"/>
      <c r="Q4" s="167"/>
    </row>
    <row r="5" spans="1:17" s="1" customFormat="1" ht="12">
      <c r="A5" s="4">
        <v>48</v>
      </c>
      <c r="B5" s="5" t="s">
        <v>7</v>
      </c>
      <c r="D5" s="4" t="s">
        <v>8</v>
      </c>
      <c r="E5" s="5">
        <v>120</v>
      </c>
      <c r="G5" s="119"/>
      <c r="H5" s="120"/>
      <c r="I5" s="120"/>
      <c r="J5" s="120"/>
      <c r="K5" s="121"/>
      <c r="M5" s="165"/>
      <c r="N5" s="166"/>
      <c r="O5" s="166"/>
      <c r="P5" s="166"/>
      <c r="Q5" s="167"/>
    </row>
    <row r="6" spans="1:17" s="1" customFormat="1" ht="12">
      <c r="A6" s="4">
        <v>25</v>
      </c>
      <c r="B6" s="5" t="s">
        <v>9</v>
      </c>
      <c r="D6" s="4" t="s">
        <v>10</v>
      </c>
      <c r="E6" s="5">
        <v>80</v>
      </c>
      <c r="G6" s="119"/>
      <c r="H6" s="120"/>
      <c r="I6" s="120"/>
      <c r="J6" s="120"/>
      <c r="K6" s="121"/>
      <c r="M6" s="165"/>
      <c r="N6" s="166"/>
      <c r="O6" s="166"/>
      <c r="P6" s="166"/>
      <c r="Q6" s="167"/>
    </row>
    <row r="7" spans="1:17" s="1" customFormat="1" ht="12.75" thickBot="1">
      <c r="A7" s="6">
        <f>A5*A6</f>
        <v>1200</v>
      </c>
      <c r="B7" s="7" t="s">
        <v>0</v>
      </c>
      <c r="D7" s="4" t="s">
        <v>11</v>
      </c>
      <c r="E7" s="5">
        <v>40</v>
      </c>
      <c r="G7" s="119"/>
      <c r="H7" s="120"/>
      <c r="I7" s="120"/>
      <c r="J7" s="120"/>
      <c r="K7" s="121"/>
      <c r="M7" s="165"/>
      <c r="N7" s="166"/>
      <c r="O7" s="166"/>
      <c r="P7" s="166"/>
      <c r="Q7" s="167"/>
    </row>
    <row r="8" spans="4:17" s="1" customFormat="1" ht="12.75" thickBot="1">
      <c r="D8" s="6"/>
      <c r="E8" s="7">
        <f>SUM(E4:E7)</f>
        <v>400</v>
      </c>
      <c r="G8" s="122"/>
      <c r="H8" s="123"/>
      <c r="I8" s="123"/>
      <c r="J8" s="123"/>
      <c r="K8" s="124"/>
      <c r="M8" s="168"/>
      <c r="N8" s="169"/>
      <c r="O8" s="169"/>
      <c r="P8" s="169"/>
      <c r="Q8" s="170"/>
    </row>
    <row r="9" s="1" customFormat="1" ht="2.25" customHeight="1" thickBot="1"/>
    <row r="10" spans="1:17" s="1" customFormat="1" ht="12">
      <c r="A10" s="2" t="s">
        <v>12</v>
      </c>
      <c r="B10" s="3"/>
      <c r="D10" s="2" t="s">
        <v>13</v>
      </c>
      <c r="E10" s="3"/>
      <c r="G10" s="9" t="s">
        <v>28</v>
      </c>
      <c r="H10" s="10" t="s">
        <v>2</v>
      </c>
      <c r="I10" s="10" t="s">
        <v>25</v>
      </c>
      <c r="J10" s="9" t="s">
        <v>27</v>
      </c>
      <c r="K10" s="10" t="s">
        <v>3</v>
      </c>
      <c r="M10" s="9" t="s">
        <v>28</v>
      </c>
      <c r="N10" s="10" t="s">
        <v>2</v>
      </c>
      <c r="O10" s="10" t="s">
        <v>25</v>
      </c>
      <c r="P10" s="10" t="s">
        <v>1</v>
      </c>
      <c r="Q10" s="10" t="s">
        <v>3</v>
      </c>
    </row>
    <row r="11" spans="1:17" s="42" customFormat="1" ht="11.25" customHeight="1">
      <c r="A11" s="40">
        <f>E8</f>
        <v>400</v>
      </c>
      <c r="B11" s="41" t="s">
        <v>14</v>
      </c>
      <c r="D11" s="40" t="s">
        <v>6</v>
      </c>
      <c r="E11" s="41">
        <v>50</v>
      </c>
      <c r="G11" s="43">
        <v>1</v>
      </c>
      <c r="H11" s="44" t="s">
        <v>40</v>
      </c>
      <c r="I11" s="78">
        <v>2</v>
      </c>
      <c r="J11" s="43">
        <v>32</v>
      </c>
      <c r="K11" s="45">
        <f>20/2</f>
        <v>10</v>
      </c>
      <c r="L11" s="46"/>
      <c r="M11" s="43">
        <v>1</v>
      </c>
      <c r="N11" s="44" t="s">
        <v>40</v>
      </c>
      <c r="O11" s="78">
        <v>2</v>
      </c>
      <c r="P11" s="43" t="s">
        <v>170</v>
      </c>
      <c r="Q11" s="45">
        <v>6.5</v>
      </c>
    </row>
    <row r="12" spans="1:17" s="42" customFormat="1" ht="11.25" customHeight="1">
      <c r="A12" s="40">
        <f>E16</f>
        <v>160</v>
      </c>
      <c r="B12" s="41" t="s">
        <v>15</v>
      </c>
      <c r="D12" s="40" t="s">
        <v>8</v>
      </c>
      <c r="E12" s="41">
        <v>40</v>
      </c>
      <c r="G12" s="43"/>
      <c r="H12" s="44" t="s">
        <v>67</v>
      </c>
      <c r="I12" s="78">
        <v>2</v>
      </c>
      <c r="J12" s="43">
        <v>32</v>
      </c>
      <c r="K12" s="45">
        <f>20/2</f>
        <v>10</v>
      </c>
      <c r="L12" s="46"/>
      <c r="M12" s="43"/>
      <c r="N12" s="44" t="s">
        <v>67</v>
      </c>
      <c r="O12" s="78">
        <v>2</v>
      </c>
      <c r="P12" s="43" t="s">
        <v>170</v>
      </c>
      <c r="Q12" s="45">
        <v>6.5</v>
      </c>
    </row>
    <row r="13" spans="1:17" s="42" customFormat="1" ht="11.25" customHeight="1">
      <c r="A13" s="40">
        <v>200</v>
      </c>
      <c r="B13" s="41" t="s">
        <v>16</v>
      </c>
      <c r="D13" s="40" t="s">
        <v>10</v>
      </c>
      <c r="E13" s="41">
        <v>30</v>
      </c>
      <c r="G13" s="43">
        <v>2</v>
      </c>
      <c r="H13" s="44" t="s">
        <v>171</v>
      </c>
      <c r="I13" s="95">
        <v>11</v>
      </c>
      <c r="J13" s="43">
        <v>32</v>
      </c>
      <c r="K13" s="45">
        <v>20</v>
      </c>
      <c r="L13" s="46"/>
      <c r="M13" s="43"/>
      <c r="N13" s="44" t="s">
        <v>33</v>
      </c>
      <c r="O13" s="75">
        <v>1</v>
      </c>
      <c r="P13" s="43" t="s">
        <v>170</v>
      </c>
      <c r="Q13" s="45">
        <v>6.5</v>
      </c>
    </row>
    <row r="14" spans="1:17" s="42" customFormat="1" ht="11.25" customHeight="1">
      <c r="A14" s="40">
        <v>200</v>
      </c>
      <c r="B14" s="41" t="s">
        <v>17</v>
      </c>
      <c r="D14" s="40" t="s">
        <v>11</v>
      </c>
      <c r="E14" s="41">
        <v>20</v>
      </c>
      <c r="G14" s="43">
        <v>3</v>
      </c>
      <c r="H14" s="44" t="s">
        <v>173</v>
      </c>
      <c r="I14" s="88">
        <v>7</v>
      </c>
      <c r="J14" s="43">
        <v>31</v>
      </c>
      <c r="K14" s="45">
        <v>20</v>
      </c>
      <c r="L14" s="46"/>
      <c r="M14" s="43">
        <v>2</v>
      </c>
      <c r="N14" s="44" t="s">
        <v>172</v>
      </c>
      <c r="O14" s="90">
        <v>8</v>
      </c>
      <c r="P14" s="43" t="s">
        <v>170</v>
      </c>
      <c r="Q14" s="45">
        <v>10</v>
      </c>
    </row>
    <row r="15" spans="1:17" s="42" customFormat="1" ht="11.25" customHeight="1">
      <c r="A15" s="40">
        <f>A5*5</f>
        <v>240</v>
      </c>
      <c r="B15" s="41" t="s">
        <v>158</v>
      </c>
      <c r="D15" s="40" t="s">
        <v>18</v>
      </c>
      <c r="E15" s="41">
        <v>20</v>
      </c>
      <c r="G15" s="43">
        <v>4</v>
      </c>
      <c r="H15" s="44" t="s">
        <v>39</v>
      </c>
      <c r="I15" s="87">
        <v>6</v>
      </c>
      <c r="J15" s="43">
        <v>32</v>
      </c>
      <c r="K15" s="45">
        <v>20</v>
      </c>
      <c r="L15" s="46"/>
      <c r="M15" s="43"/>
      <c r="N15" s="44" t="s">
        <v>73</v>
      </c>
      <c r="O15" s="93">
        <v>10</v>
      </c>
      <c r="P15" s="43" t="s">
        <v>170</v>
      </c>
      <c r="Q15" s="45">
        <v>10</v>
      </c>
    </row>
    <row r="16" spans="1:17" s="42" customFormat="1" ht="11.25" customHeight="1" thickBot="1">
      <c r="A16" s="47">
        <f>SUM(A10:A15)</f>
        <v>1200</v>
      </c>
      <c r="B16" s="48" t="s">
        <v>0</v>
      </c>
      <c r="D16" s="47"/>
      <c r="E16" s="48">
        <f>SUM(E10:E15)</f>
        <v>160</v>
      </c>
      <c r="G16" s="43">
        <v>5</v>
      </c>
      <c r="H16" s="44" t="s">
        <v>176</v>
      </c>
      <c r="I16" s="97">
        <v>12</v>
      </c>
      <c r="J16" s="43">
        <v>33</v>
      </c>
      <c r="K16" s="45">
        <v>20</v>
      </c>
      <c r="L16" s="46"/>
      <c r="M16" s="43">
        <v>3</v>
      </c>
      <c r="N16" s="44" t="s">
        <v>34</v>
      </c>
      <c r="O16" s="87">
        <v>6</v>
      </c>
      <c r="P16" s="43" t="s">
        <v>170</v>
      </c>
      <c r="Q16" s="45">
        <v>20</v>
      </c>
    </row>
    <row r="17" spans="7:17" s="42" customFormat="1" ht="11.25" customHeight="1" thickBot="1">
      <c r="G17" s="43">
        <v>6</v>
      </c>
      <c r="H17" s="44" t="s">
        <v>24</v>
      </c>
      <c r="I17" s="82">
        <v>4</v>
      </c>
      <c r="J17" s="43">
        <v>31</v>
      </c>
      <c r="K17" s="45">
        <v>20</v>
      </c>
      <c r="L17" s="46"/>
      <c r="M17" s="43">
        <v>4</v>
      </c>
      <c r="N17" s="44" t="s">
        <v>174</v>
      </c>
      <c r="O17" s="88">
        <v>7</v>
      </c>
      <c r="P17" s="43" t="s">
        <v>170</v>
      </c>
      <c r="Q17" s="45">
        <v>6.5</v>
      </c>
    </row>
    <row r="18" spans="1:17" s="42" customFormat="1" ht="11.25" customHeight="1">
      <c r="A18" s="126" t="s">
        <v>161</v>
      </c>
      <c r="B18" s="127"/>
      <c r="C18" s="127"/>
      <c r="D18" s="127"/>
      <c r="E18" s="128"/>
      <c r="G18" s="43">
        <v>7</v>
      </c>
      <c r="H18" s="44" t="s">
        <v>69</v>
      </c>
      <c r="I18" s="75">
        <v>1</v>
      </c>
      <c r="J18" s="43">
        <v>31</v>
      </c>
      <c r="K18" s="45">
        <v>20</v>
      </c>
      <c r="L18" s="46"/>
      <c r="M18" s="43"/>
      <c r="N18" s="44" t="s">
        <v>175</v>
      </c>
      <c r="O18" s="88">
        <v>7</v>
      </c>
      <c r="P18" s="43" t="s">
        <v>170</v>
      </c>
      <c r="Q18" s="45">
        <v>6.5</v>
      </c>
    </row>
    <row r="19" spans="1:17" s="49" customFormat="1" ht="11.25" customHeight="1">
      <c r="A19" s="129"/>
      <c r="B19" s="130"/>
      <c r="C19" s="130"/>
      <c r="D19" s="130"/>
      <c r="E19" s="131"/>
      <c r="G19" s="43">
        <v>8</v>
      </c>
      <c r="H19" s="44" t="s">
        <v>179</v>
      </c>
      <c r="I19" s="97">
        <v>12</v>
      </c>
      <c r="J19" s="43">
        <v>33</v>
      </c>
      <c r="K19" s="45">
        <v>10</v>
      </c>
      <c r="L19" s="50"/>
      <c r="M19" s="43"/>
      <c r="N19" s="44" t="s">
        <v>43</v>
      </c>
      <c r="O19" s="93">
        <v>10</v>
      </c>
      <c r="P19" s="43" t="s">
        <v>170</v>
      </c>
      <c r="Q19" s="45">
        <v>6.5</v>
      </c>
    </row>
    <row r="20" spans="1:17" s="49" customFormat="1" ht="11.25" customHeight="1">
      <c r="A20" s="129"/>
      <c r="B20" s="130"/>
      <c r="C20" s="130"/>
      <c r="D20" s="130"/>
      <c r="E20" s="131"/>
      <c r="G20" s="43"/>
      <c r="H20" s="44" t="s">
        <v>70</v>
      </c>
      <c r="I20" s="80">
        <v>3</v>
      </c>
      <c r="J20" s="43">
        <v>33</v>
      </c>
      <c r="K20" s="45">
        <v>10</v>
      </c>
      <c r="L20" s="50"/>
      <c r="M20" s="43">
        <v>5</v>
      </c>
      <c r="N20" s="44" t="s">
        <v>41</v>
      </c>
      <c r="O20" s="87">
        <v>6</v>
      </c>
      <c r="P20" s="43" t="s">
        <v>170</v>
      </c>
      <c r="Q20" s="45">
        <v>5</v>
      </c>
    </row>
    <row r="21" spans="1:17" s="49" customFormat="1" ht="11.25" customHeight="1">
      <c r="A21" s="129"/>
      <c r="B21" s="130"/>
      <c r="C21" s="130"/>
      <c r="D21" s="130"/>
      <c r="E21" s="131"/>
      <c r="G21" s="43">
        <v>9</v>
      </c>
      <c r="H21" s="44" t="s">
        <v>40</v>
      </c>
      <c r="I21" s="78">
        <v>2</v>
      </c>
      <c r="J21" s="43">
        <v>32</v>
      </c>
      <c r="K21" s="45">
        <v>20</v>
      </c>
      <c r="L21" s="50"/>
      <c r="M21" s="43"/>
      <c r="N21" s="44" t="s">
        <v>44</v>
      </c>
      <c r="O21" s="95">
        <v>11</v>
      </c>
      <c r="P21" s="43" t="s">
        <v>170</v>
      </c>
      <c r="Q21" s="45">
        <v>5</v>
      </c>
    </row>
    <row r="22" spans="1:17" s="49" customFormat="1" ht="11.25" customHeight="1">
      <c r="A22" s="129"/>
      <c r="B22" s="130"/>
      <c r="C22" s="130"/>
      <c r="D22" s="130"/>
      <c r="E22" s="131"/>
      <c r="G22" s="43">
        <v>10</v>
      </c>
      <c r="H22" s="44" t="s">
        <v>180</v>
      </c>
      <c r="I22" s="84">
        <v>5</v>
      </c>
      <c r="J22" s="43">
        <v>31</v>
      </c>
      <c r="K22" s="45">
        <v>20</v>
      </c>
      <c r="L22" s="50"/>
      <c r="M22" s="43"/>
      <c r="N22" s="44" t="s">
        <v>33</v>
      </c>
      <c r="O22" s="75">
        <v>1</v>
      </c>
      <c r="P22" s="43" t="s">
        <v>170</v>
      </c>
      <c r="Q22" s="45">
        <v>5</v>
      </c>
    </row>
    <row r="23" spans="1:17" s="49" customFormat="1" ht="11.25" customHeight="1">
      <c r="A23" s="129"/>
      <c r="B23" s="130"/>
      <c r="C23" s="130"/>
      <c r="D23" s="130"/>
      <c r="E23" s="131"/>
      <c r="G23" s="43"/>
      <c r="H23" s="44"/>
      <c r="I23" s="43"/>
      <c r="J23" s="43"/>
      <c r="K23" s="45"/>
      <c r="L23" s="50"/>
      <c r="M23" s="43"/>
      <c r="N23" s="44" t="s">
        <v>176</v>
      </c>
      <c r="O23" s="97">
        <v>12</v>
      </c>
      <c r="P23" s="43" t="s">
        <v>170</v>
      </c>
      <c r="Q23" s="45">
        <v>5</v>
      </c>
    </row>
    <row r="24" spans="1:17" s="49" customFormat="1" ht="11.25" customHeight="1">
      <c r="A24" s="129"/>
      <c r="B24" s="130"/>
      <c r="C24" s="130"/>
      <c r="D24" s="130"/>
      <c r="E24" s="131"/>
      <c r="G24" s="43"/>
      <c r="H24" s="44"/>
      <c r="I24" s="43"/>
      <c r="J24" s="43"/>
      <c r="K24" s="45"/>
      <c r="L24" s="50"/>
      <c r="M24" s="43">
        <v>6</v>
      </c>
      <c r="N24" s="44" t="s">
        <v>26</v>
      </c>
      <c r="O24" s="80">
        <v>3</v>
      </c>
      <c r="P24" s="73" t="s">
        <v>177</v>
      </c>
      <c r="Q24" s="45">
        <v>6.5</v>
      </c>
    </row>
    <row r="25" spans="1:17" s="49" customFormat="1" ht="11.25" customHeight="1">
      <c r="A25" s="129"/>
      <c r="B25" s="130"/>
      <c r="C25" s="130"/>
      <c r="D25" s="130"/>
      <c r="E25" s="131"/>
      <c r="G25" s="43"/>
      <c r="H25" s="44"/>
      <c r="I25" s="43"/>
      <c r="J25" s="43"/>
      <c r="K25" s="45"/>
      <c r="L25" s="50"/>
      <c r="M25" s="43"/>
      <c r="N25" s="44" t="s">
        <v>73</v>
      </c>
      <c r="O25" s="93">
        <v>10</v>
      </c>
      <c r="P25" s="73" t="s">
        <v>177</v>
      </c>
      <c r="Q25" s="45">
        <v>6.5</v>
      </c>
    </row>
    <row r="26" spans="1:17" s="49" customFormat="1" ht="11.25" customHeight="1">
      <c r="A26" s="129"/>
      <c r="B26" s="130"/>
      <c r="C26" s="130"/>
      <c r="D26" s="130"/>
      <c r="E26" s="131"/>
      <c r="G26" s="43"/>
      <c r="H26" s="44"/>
      <c r="I26" s="43"/>
      <c r="J26" s="43"/>
      <c r="K26" s="45"/>
      <c r="L26" s="50"/>
      <c r="M26" s="43"/>
      <c r="N26" s="44" t="s">
        <v>79</v>
      </c>
      <c r="O26" s="82">
        <v>4</v>
      </c>
      <c r="P26" s="43" t="s">
        <v>170</v>
      </c>
      <c r="Q26" s="45">
        <v>6.5</v>
      </c>
    </row>
    <row r="27" spans="1:17" s="49" customFormat="1" ht="11.25" customHeight="1" thickBot="1">
      <c r="A27" s="132"/>
      <c r="B27" s="133"/>
      <c r="C27" s="133"/>
      <c r="D27" s="133"/>
      <c r="E27" s="134"/>
      <c r="G27" s="43"/>
      <c r="H27" s="44"/>
      <c r="I27" s="43"/>
      <c r="J27" s="43"/>
      <c r="K27" s="45"/>
      <c r="L27" s="50"/>
      <c r="M27" s="43">
        <v>7</v>
      </c>
      <c r="N27" s="44" t="s">
        <v>178</v>
      </c>
      <c r="O27" s="97">
        <v>12</v>
      </c>
      <c r="P27" s="43" t="s">
        <v>170</v>
      </c>
      <c r="Q27" s="45">
        <v>6.5</v>
      </c>
    </row>
    <row r="28" spans="7:17" s="49" customFormat="1" ht="11.25" customHeight="1" thickBot="1">
      <c r="G28" s="50"/>
      <c r="H28" s="51"/>
      <c r="I28" s="50"/>
      <c r="J28" s="50"/>
      <c r="K28" s="52"/>
      <c r="L28" s="50"/>
      <c r="M28" s="43"/>
      <c r="N28" s="44" t="s">
        <v>73</v>
      </c>
      <c r="O28" s="93">
        <v>10</v>
      </c>
      <c r="P28" s="43" t="s">
        <v>170</v>
      </c>
      <c r="Q28" s="45">
        <v>6.5</v>
      </c>
    </row>
    <row r="29" spans="2:17" s="49" customFormat="1" ht="11.25" customHeight="1">
      <c r="B29" s="147" t="s">
        <v>4</v>
      </c>
      <c r="C29" s="148"/>
      <c r="D29" s="148"/>
      <c r="E29" s="148"/>
      <c r="F29" s="148"/>
      <c r="G29" s="148"/>
      <c r="H29" s="148"/>
      <c r="I29" s="148"/>
      <c r="J29" s="148"/>
      <c r="K29" s="149"/>
      <c r="L29" s="50"/>
      <c r="M29" s="43"/>
      <c r="N29" s="44" t="s">
        <v>71</v>
      </c>
      <c r="O29" s="95">
        <v>11</v>
      </c>
      <c r="P29" s="43" t="s">
        <v>170</v>
      </c>
      <c r="Q29" s="45">
        <v>6.5</v>
      </c>
    </row>
    <row r="30" spans="2:17" s="49" customFormat="1" ht="11.25" customHeight="1">
      <c r="B30" s="53" t="s">
        <v>6</v>
      </c>
      <c r="C30" s="54"/>
      <c r="D30" s="55">
        <f>E4</f>
        <v>160</v>
      </c>
      <c r="E30" s="144" t="s">
        <v>190</v>
      </c>
      <c r="F30" s="145"/>
      <c r="G30" s="145"/>
      <c r="H30" s="145"/>
      <c r="I30" s="145"/>
      <c r="J30" s="145"/>
      <c r="K30" s="146"/>
      <c r="L30" s="50"/>
      <c r="M30" s="43">
        <v>8</v>
      </c>
      <c r="N30" s="44" t="s">
        <v>179</v>
      </c>
      <c r="O30" s="97">
        <v>12</v>
      </c>
      <c r="P30" s="43" t="s">
        <v>170</v>
      </c>
      <c r="Q30" s="45">
        <v>5</v>
      </c>
    </row>
    <row r="31" spans="2:17" s="49" customFormat="1" ht="11.25" customHeight="1">
      <c r="B31" s="53" t="s">
        <v>8</v>
      </c>
      <c r="C31" s="57"/>
      <c r="D31" s="55">
        <f>E5</f>
        <v>120</v>
      </c>
      <c r="E31" s="141" t="s">
        <v>147</v>
      </c>
      <c r="F31" s="142"/>
      <c r="G31" s="142"/>
      <c r="H31" s="142"/>
      <c r="I31" s="142"/>
      <c r="J31" s="142"/>
      <c r="K31" s="143"/>
      <c r="L31" s="50"/>
      <c r="M31" s="43"/>
      <c r="N31" s="44" t="s">
        <v>175</v>
      </c>
      <c r="O31" s="88">
        <v>7</v>
      </c>
      <c r="P31" s="43" t="s">
        <v>170</v>
      </c>
      <c r="Q31" s="45">
        <v>5</v>
      </c>
    </row>
    <row r="32" spans="2:17" s="49" customFormat="1" ht="11.25" customHeight="1">
      <c r="B32" s="53" t="s">
        <v>238</v>
      </c>
      <c r="C32" s="57"/>
      <c r="D32" s="55">
        <v>60</v>
      </c>
      <c r="E32" s="138" t="s">
        <v>102</v>
      </c>
      <c r="F32" s="139"/>
      <c r="G32" s="139"/>
      <c r="H32" s="139"/>
      <c r="I32" s="139"/>
      <c r="J32" s="139"/>
      <c r="K32" s="140"/>
      <c r="L32" s="50"/>
      <c r="M32" s="43"/>
      <c r="N32" s="44" t="s">
        <v>67</v>
      </c>
      <c r="O32" s="78">
        <v>2</v>
      </c>
      <c r="P32" s="43" t="s">
        <v>170</v>
      </c>
      <c r="Q32" s="45">
        <v>5</v>
      </c>
    </row>
    <row r="33" spans="1:17" s="49" customFormat="1" ht="11.25" customHeight="1" thickBot="1">
      <c r="A33" s="58"/>
      <c r="B33" s="59" t="s">
        <v>238</v>
      </c>
      <c r="C33" s="60"/>
      <c r="D33" s="61">
        <v>60</v>
      </c>
      <c r="E33" s="135" t="s">
        <v>112</v>
      </c>
      <c r="F33" s="136"/>
      <c r="G33" s="136"/>
      <c r="H33" s="136"/>
      <c r="I33" s="136"/>
      <c r="J33" s="136"/>
      <c r="K33" s="137"/>
      <c r="L33" s="50"/>
      <c r="M33" s="43"/>
      <c r="N33" s="44" t="s">
        <v>44</v>
      </c>
      <c r="O33" s="95">
        <v>11</v>
      </c>
      <c r="P33" s="43" t="s">
        <v>170</v>
      </c>
      <c r="Q33" s="45">
        <v>5</v>
      </c>
    </row>
    <row r="34" spans="1:17" s="49" customFormat="1" ht="11.25" customHeight="1" thickBot="1">
      <c r="A34" s="58"/>
      <c r="B34" s="58"/>
      <c r="D34" s="58"/>
      <c r="G34" s="50"/>
      <c r="H34" s="51"/>
      <c r="I34" s="50"/>
      <c r="J34" s="50"/>
      <c r="K34" s="52"/>
      <c r="L34" s="50"/>
      <c r="M34" s="43">
        <v>9</v>
      </c>
      <c r="N34" s="44" t="s">
        <v>179</v>
      </c>
      <c r="O34" s="97">
        <v>12</v>
      </c>
      <c r="P34" s="73" t="s">
        <v>177</v>
      </c>
      <c r="Q34" s="45">
        <v>6.5</v>
      </c>
    </row>
    <row r="35" spans="1:17" s="49" customFormat="1" ht="11.25" customHeight="1">
      <c r="A35" s="58"/>
      <c r="B35" s="147" t="s">
        <v>13</v>
      </c>
      <c r="C35" s="148"/>
      <c r="D35" s="148"/>
      <c r="E35" s="148"/>
      <c r="F35" s="148"/>
      <c r="G35" s="148"/>
      <c r="H35" s="148"/>
      <c r="I35" s="148"/>
      <c r="J35" s="148"/>
      <c r="K35" s="149"/>
      <c r="L35" s="50"/>
      <c r="M35" s="43"/>
      <c r="N35" s="44" t="s">
        <v>68</v>
      </c>
      <c r="O35" s="91">
        <v>9</v>
      </c>
      <c r="P35" s="43" t="s">
        <v>170</v>
      </c>
      <c r="Q35" s="45">
        <v>6.5</v>
      </c>
    </row>
    <row r="36" spans="2:17" s="49" customFormat="1" ht="11.25" customHeight="1">
      <c r="B36" s="53" t="s">
        <v>6</v>
      </c>
      <c r="C36" s="62"/>
      <c r="D36" s="55">
        <f>E11</f>
        <v>50</v>
      </c>
      <c r="E36" s="173" t="s">
        <v>234</v>
      </c>
      <c r="F36" s="174"/>
      <c r="G36" s="174"/>
      <c r="H36" s="174"/>
      <c r="I36" s="174"/>
      <c r="J36" s="174"/>
      <c r="K36" s="175"/>
      <c r="L36" s="50"/>
      <c r="M36" s="43"/>
      <c r="N36" s="44" t="s">
        <v>39</v>
      </c>
      <c r="O36" s="87">
        <v>6</v>
      </c>
      <c r="P36" s="43" t="s">
        <v>170</v>
      </c>
      <c r="Q36" s="45">
        <v>6.5</v>
      </c>
    </row>
    <row r="37" spans="2:17" s="49" customFormat="1" ht="11.25" customHeight="1">
      <c r="B37" s="53" t="s">
        <v>8</v>
      </c>
      <c r="C37" s="62"/>
      <c r="D37" s="55">
        <f>E12</f>
        <v>40</v>
      </c>
      <c r="E37" s="176" t="s">
        <v>235</v>
      </c>
      <c r="F37" s="177"/>
      <c r="G37" s="177"/>
      <c r="H37" s="177"/>
      <c r="I37" s="177"/>
      <c r="J37" s="177"/>
      <c r="K37" s="178"/>
      <c r="L37" s="50"/>
      <c r="M37" s="43">
        <v>10</v>
      </c>
      <c r="N37" s="44" t="s">
        <v>73</v>
      </c>
      <c r="O37" s="93">
        <v>10</v>
      </c>
      <c r="P37" s="43" t="s">
        <v>170</v>
      </c>
      <c r="Q37" s="45">
        <v>10</v>
      </c>
    </row>
    <row r="38" spans="2:17" s="49" customFormat="1" ht="11.25" customHeight="1">
      <c r="B38" s="53" t="s">
        <v>10</v>
      </c>
      <c r="C38" s="62"/>
      <c r="D38" s="55">
        <f>E13</f>
        <v>30</v>
      </c>
      <c r="E38" s="153" t="s">
        <v>237</v>
      </c>
      <c r="F38" s="154"/>
      <c r="G38" s="154"/>
      <c r="H38" s="154"/>
      <c r="I38" s="154"/>
      <c r="J38" s="154"/>
      <c r="K38" s="155"/>
      <c r="L38" s="50"/>
      <c r="M38" s="43"/>
      <c r="N38" s="44" t="s">
        <v>74</v>
      </c>
      <c r="O38" s="95">
        <v>11</v>
      </c>
      <c r="P38" s="43" t="s">
        <v>170</v>
      </c>
      <c r="Q38" s="45">
        <v>10</v>
      </c>
    </row>
    <row r="39" spans="2:17" s="49" customFormat="1" ht="11.25" customHeight="1">
      <c r="B39" s="53" t="s">
        <v>189</v>
      </c>
      <c r="C39" s="62"/>
      <c r="D39" s="55">
        <f>E14</f>
        <v>20</v>
      </c>
      <c r="E39" s="156" t="s">
        <v>236</v>
      </c>
      <c r="F39" s="157"/>
      <c r="G39" s="157"/>
      <c r="H39" s="157"/>
      <c r="I39" s="157"/>
      <c r="J39" s="157"/>
      <c r="K39" s="158"/>
      <c r="L39" s="50"/>
      <c r="M39" s="43"/>
      <c r="N39" s="44"/>
      <c r="O39" s="43"/>
      <c r="P39" s="56"/>
      <c r="Q39" s="45"/>
    </row>
    <row r="40" spans="1:17" s="49" customFormat="1" ht="11.25" customHeight="1" thickBot="1">
      <c r="A40" s="42"/>
      <c r="B40" s="59" t="s">
        <v>189</v>
      </c>
      <c r="C40" s="63"/>
      <c r="D40" s="61">
        <f>E15</f>
        <v>20</v>
      </c>
      <c r="E40" s="159" t="s">
        <v>148</v>
      </c>
      <c r="F40" s="160"/>
      <c r="G40" s="160"/>
      <c r="H40" s="160"/>
      <c r="I40" s="160"/>
      <c r="J40" s="160"/>
      <c r="K40" s="161"/>
      <c r="L40" s="50"/>
      <c r="M40" s="43"/>
      <c r="N40" s="44"/>
      <c r="O40" s="43"/>
      <c r="P40" s="43"/>
      <c r="Q40" s="45"/>
    </row>
    <row r="41" spans="1:17" s="49" customFormat="1" ht="11.25" customHeight="1" thickBot="1">
      <c r="A41" s="42"/>
      <c r="B41" s="42"/>
      <c r="C41" s="42"/>
      <c r="D41" s="42"/>
      <c r="E41" s="42"/>
      <c r="F41" s="42"/>
      <c r="G41" s="42"/>
      <c r="H41" s="64"/>
      <c r="I41" s="46"/>
      <c r="J41" s="46"/>
      <c r="K41" s="65"/>
      <c r="L41" s="50"/>
      <c r="M41" s="43"/>
      <c r="N41" s="44"/>
      <c r="O41" s="43"/>
      <c r="P41" s="43"/>
      <c r="Q41" s="45"/>
    </row>
    <row r="42" spans="1:17" s="49" customFormat="1" ht="11.25" customHeight="1">
      <c r="A42" s="42"/>
      <c r="B42" s="150" t="s">
        <v>45</v>
      </c>
      <c r="C42" s="151"/>
      <c r="D42" s="152"/>
      <c r="E42" s="42"/>
      <c r="F42" s="42"/>
      <c r="G42" s="42"/>
      <c r="H42" s="64"/>
      <c r="I42" s="46"/>
      <c r="J42" s="46"/>
      <c r="K42" s="65"/>
      <c r="M42" s="43"/>
      <c r="N42" s="44"/>
      <c r="O42" s="43"/>
      <c r="P42" s="43"/>
      <c r="Q42" s="45"/>
    </row>
    <row r="43" spans="1:17" s="49" customFormat="1" ht="11.25" customHeight="1">
      <c r="A43" s="42"/>
      <c r="B43" s="74">
        <v>1</v>
      </c>
      <c r="C43" s="66"/>
      <c r="D43" s="67">
        <f>K18+Q13+Q22</f>
        <v>31.5</v>
      </c>
      <c r="E43" s="42"/>
      <c r="F43" s="42"/>
      <c r="G43" s="42"/>
      <c r="H43" s="42"/>
      <c r="I43" s="46"/>
      <c r="J43" s="46"/>
      <c r="K43" s="65"/>
      <c r="M43" s="43"/>
      <c r="N43" s="44"/>
      <c r="O43" s="43"/>
      <c r="P43" s="43"/>
      <c r="Q43" s="45"/>
    </row>
    <row r="44" spans="1:17" s="49" customFormat="1" ht="11.25" customHeight="1">
      <c r="A44" s="42"/>
      <c r="B44" s="77">
        <v>2</v>
      </c>
      <c r="C44" s="66"/>
      <c r="D44" s="67">
        <f>K11+K12+K21+Q11+Q12+Q32+D32+D39</f>
        <v>138</v>
      </c>
      <c r="E44" s="42"/>
      <c r="F44" s="42"/>
      <c r="G44" s="42"/>
      <c r="H44" s="42"/>
      <c r="I44" s="46"/>
      <c r="J44" s="46"/>
      <c r="K44" s="65"/>
      <c r="M44" s="43"/>
      <c r="N44" s="44"/>
      <c r="O44" s="43"/>
      <c r="P44" s="43"/>
      <c r="Q44" s="45"/>
    </row>
    <row r="45" spans="1:17" s="49" customFormat="1" ht="11.25" customHeight="1">
      <c r="A45" s="42"/>
      <c r="B45" s="79">
        <v>3</v>
      </c>
      <c r="C45" s="66"/>
      <c r="D45" s="67">
        <f>K20+Q24</f>
        <v>16.5</v>
      </c>
      <c r="E45" s="42"/>
      <c r="F45" s="42"/>
      <c r="G45" s="42"/>
      <c r="H45" s="42"/>
      <c r="I45" s="46"/>
      <c r="J45" s="46"/>
      <c r="K45" s="65"/>
      <c r="M45" s="43"/>
      <c r="N45" s="44"/>
      <c r="O45" s="43"/>
      <c r="P45" s="43"/>
      <c r="Q45" s="45"/>
    </row>
    <row r="46" spans="1:17" s="49" customFormat="1" ht="11.25" customHeight="1">
      <c r="A46" s="42"/>
      <c r="B46" s="81">
        <v>4</v>
      </c>
      <c r="C46" s="66"/>
      <c r="D46" s="67">
        <f>K17+Q26</f>
        <v>26.5</v>
      </c>
      <c r="E46" s="42"/>
      <c r="F46" s="42"/>
      <c r="G46" s="42"/>
      <c r="H46" s="42"/>
      <c r="I46" s="46"/>
      <c r="J46" s="46"/>
      <c r="K46" s="65"/>
      <c r="M46" s="43"/>
      <c r="N46" s="44"/>
      <c r="O46" s="43"/>
      <c r="P46" s="43"/>
      <c r="Q46" s="45"/>
    </row>
    <row r="47" spans="1:17" s="49" customFormat="1" ht="11.25" customHeight="1">
      <c r="A47" s="42"/>
      <c r="B47" s="83">
        <v>5</v>
      </c>
      <c r="C47" s="66"/>
      <c r="D47" s="67">
        <f>K22+D33</f>
        <v>80</v>
      </c>
      <c r="E47" s="42"/>
      <c r="F47" s="42"/>
      <c r="G47" s="42"/>
      <c r="H47" s="42"/>
      <c r="I47" s="46"/>
      <c r="J47" s="46"/>
      <c r="K47" s="65"/>
      <c r="M47" s="43"/>
      <c r="N47" s="44"/>
      <c r="O47" s="43"/>
      <c r="P47" s="43"/>
      <c r="Q47" s="45"/>
    </row>
    <row r="48" spans="1:17" s="49" customFormat="1" ht="11.25" customHeight="1">
      <c r="A48" s="42"/>
      <c r="B48" s="85">
        <v>6</v>
      </c>
      <c r="C48" s="66"/>
      <c r="D48" s="67">
        <f>K15+Q16+Q20+Q36+D31+D40</f>
        <v>191.5</v>
      </c>
      <c r="E48" s="42"/>
      <c r="F48" s="42"/>
      <c r="G48" s="42"/>
      <c r="H48" s="42"/>
      <c r="I48" s="42"/>
      <c r="J48" s="42"/>
      <c r="K48" s="65"/>
      <c r="M48" s="43"/>
      <c r="N48" s="44"/>
      <c r="O48" s="43"/>
      <c r="P48" s="43"/>
      <c r="Q48" s="45"/>
    </row>
    <row r="49" spans="1:17" s="49" customFormat="1" ht="11.25" customHeight="1">
      <c r="A49" s="42"/>
      <c r="B49" s="86">
        <v>7</v>
      </c>
      <c r="C49" s="66"/>
      <c r="D49" s="67">
        <f>K14+Q17+Q18+Q31+D30+D36+D38</f>
        <v>278</v>
      </c>
      <c r="E49" s="42"/>
      <c r="F49" s="42"/>
      <c r="G49" s="42"/>
      <c r="H49" s="42"/>
      <c r="I49" s="42"/>
      <c r="J49" s="42"/>
      <c r="K49" s="65"/>
      <c r="M49" s="43"/>
      <c r="N49" s="44"/>
      <c r="O49" s="43"/>
      <c r="P49" s="43"/>
      <c r="Q49" s="45"/>
    </row>
    <row r="50" spans="1:17" s="49" customFormat="1" ht="11.25" customHeight="1">
      <c r="A50" s="42"/>
      <c r="B50" s="89">
        <v>8</v>
      </c>
      <c r="C50" s="66"/>
      <c r="D50" s="67">
        <f>Q14</f>
        <v>10</v>
      </c>
      <c r="E50" s="42"/>
      <c r="F50" s="42"/>
      <c r="G50" s="42"/>
      <c r="H50" s="42"/>
      <c r="I50" s="42"/>
      <c r="J50" s="42"/>
      <c r="K50" s="42"/>
      <c r="M50" s="43"/>
      <c r="N50" s="44"/>
      <c r="O50" s="43"/>
      <c r="P50" s="43"/>
      <c r="Q50" s="45"/>
    </row>
    <row r="51" spans="1:17" s="49" customFormat="1" ht="11.25" customHeight="1">
      <c r="A51" s="42"/>
      <c r="B51" s="76">
        <v>9</v>
      </c>
      <c r="C51" s="66"/>
      <c r="D51" s="67">
        <f>Q35</f>
        <v>6.5</v>
      </c>
      <c r="E51" s="42"/>
      <c r="F51" s="42"/>
      <c r="G51" s="42"/>
      <c r="H51" s="42"/>
      <c r="I51" s="42"/>
      <c r="J51" s="42"/>
      <c r="K51" s="42"/>
      <c r="M51" s="43"/>
      <c r="N51" s="44"/>
      <c r="O51" s="43"/>
      <c r="P51" s="43"/>
      <c r="Q51" s="45"/>
    </row>
    <row r="52" spans="1:17" s="49" customFormat="1" ht="11.25" customHeight="1">
      <c r="A52" s="42"/>
      <c r="B52" s="92">
        <v>10</v>
      </c>
      <c r="C52" s="66"/>
      <c r="D52" s="67">
        <f>Q15+Q19+Q25+Q28+Q37</f>
        <v>39.5</v>
      </c>
      <c r="E52" s="42"/>
      <c r="F52" s="42"/>
      <c r="G52" s="42"/>
      <c r="H52" s="42"/>
      <c r="I52" s="42"/>
      <c r="J52" s="42"/>
      <c r="K52" s="42"/>
      <c r="M52" s="43"/>
      <c r="N52" s="44"/>
      <c r="O52" s="43"/>
      <c r="P52" s="43"/>
      <c r="Q52" s="45"/>
    </row>
    <row r="53" spans="1:17" s="49" customFormat="1" ht="11.25" customHeight="1">
      <c r="A53" s="42"/>
      <c r="B53" s="94">
        <v>11</v>
      </c>
      <c r="C53" s="66"/>
      <c r="D53" s="67">
        <f>K13+Q21+Q29+Q33+Q38</f>
        <v>46.5</v>
      </c>
      <c r="E53" s="42"/>
      <c r="F53" s="42"/>
      <c r="G53" s="42"/>
      <c r="H53" s="42"/>
      <c r="I53" s="42"/>
      <c r="J53" s="42"/>
      <c r="K53" s="42"/>
      <c r="M53" s="43"/>
      <c r="N53" s="44"/>
      <c r="O53" s="43"/>
      <c r="P53" s="43"/>
      <c r="Q53" s="45"/>
    </row>
    <row r="54" spans="1:17" s="49" customFormat="1" ht="11.25" customHeight="1" thickBot="1">
      <c r="A54" s="42"/>
      <c r="B54" s="96">
        <v>12</v>
      </c>
      <c r="C54" s="68"/>
      <c r="D54" s="69">
        <f>K16+K20+Q23+Q27+Q30+Q34+D37</f>
        <v>93</v>
      </c>
      <c r="E54" s="42"/>
      <c r="F54" s="42"/>
      <c r="G54" s="42"/>
      <c r="H54" s="42"/>
      <c r="I54" s="42"/>
      <c r="J54" s="42"/>
      <c r="K54" s="42"/>
      <c r="M54" s="43"/>
      <c r="N54" s="44"/>
      <c r="O54" s="43"/>
      <c r="P54" s="43"/>
      <c r="Q54" s="45"/>
    </row>
    <row r="55" spans="1:11" ht="15">
      <c r="A55" s="1"/>
      <c r="B55" s="1"/>
      <c r="C55" s="1"/>
      <c r="D55" s="1"/>
      <c r="E55" s="1"/>
      <c r="F55" s="1"/>
      <c r="G55" s="1"/>
      <c r="H55" s="1"/>
      <c r="I55" s="1"/>
      <c r="J55" s="1"/>
      <c r="K55" s="1"/>
    </row>
    <row r="56" spans="1:11" ht="15">
      <c r="A56" s="1"/>
      <c r="B56" s="1"/>
      <c r="C56" s="1"/>
      <c r="D56" s="1"/>
      <c r="E56" s="1"/>
      <c r="F56" s="1"/>
      <c r="G56" s="1"/>
      <c r="H56" s="1"/>
      <c r="I56" s="1"/>
      <c r="J56" s="1"/>
      <c r="K56" s="1"/>
    </row>
    <row r="57" spans="1:11" ht="15">
      <c r="A57" s="1"/>
      <c r="B57" s="1"/>
      <c r="C57" s="1"/>
      <c r="D57" s="1"/>
      <c r="E57" s="1"/>
      <c r="F57" s="1"/>
      <c r="G57" s="1"/>
      <c r="H57" s="1"/>
      <c r="I57" s="1"/>
      <c r="J57" s="1"/>
      <c r="K57" s="1"/>
    </row>
    <row r="58" spans="2:11" ht="15">
      <c r="B58" s="1"/>
      <c r="C58" s="1"/>
      <c r="D58" s="1"/>
      <c r="E58" s="1"/>
      <c r="F58" s="1"/>
      <c r="G58" s="1"/>
      <c r="H58" s="1"/>
      <c r="I58" s="1"/>
      <c r="J58" s="1"/>
      <c r="K58" s="1"/>
    </row>
  </sheetData>
  <sheetProtection/>
  <mergeCells count="18">
    <mergeCell ref="B42:D42"/>
    <mergeCell ref="E38:K38"/>
    <mergeCell ref="E39:K39"/>
    <mergeCell ref="E40:K40"/>
    <mergeCell ref="M3:Q8"/>
    <mergeCell ref="M1:Q1"/>
    <mergeCell ref="A1:E1"/>
    <mergeCell ref="B35:K35"/>
    <mergeCell ref="E36:K36"/>
    <mergeCell ref="E37:K37"/>
    <mergeCell ref="G3:K8"/>
    <mergeCell ref="G1:K1"/>
    <mergeCell ref="A18:E27"/>
    <mergeCell ref="E33:K33"/>
    <mergeCell ref="E32:K32"/>
    <mergeCell ref="E31:K31"/>
    <mergeCell ref="E30:K30"/>
    <mergeCell ref="B29:K29"/>
  </mergeCells>
  <printOptions/>
  <pageMargins left="0.5" right="0.5" top="0.5" bottom="0.5" header="0.5" footer="0.5"/>
  <pageSetup fitToHeight="1" fitToWidth="1" horizontalDpi="600" verticalDpi="600" orientation="landscape" scale="82"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3" sqref="A3"/>
    </sheetView>
  </sheetViews>
  <sheetFormatPr defaultColWidth="9.140625" defaultRowHeight="15"/>
  <cols>
    <col min="1" max="1" width="161.7109375" style="1" customWidth="1"/>
    <col min="2" max="16384" width="9.140625" style="1" customWidth="1"/>
  </cols>
  <sheetData>
    <row r="1" s="70" customFormat="1" ht="52.5" customHeight="1">
      <c r="A1" s="71" t="s">
        <v>162</v>
      </c>
    </row>
    <row r="2" s="70" customFormat="1" ht="69.75" customHeight="1">
      <c r="A2" s="72" t="s">
        <v>169</v>
      </c>
    </row>
    <row r="3" s="70" customFormat="1" ht="80.25" customHeight="1">
      <c r="A3" s="71" t="s">
        <v>163</v>
      </c>
    </row>
    <row r="4" s="70" customFormat="1" ht="100.5" customHeight="1">
      <c r="A4" s="71" t="s">
        <v>164</v>
      </c>
    </row>
    <row r="5" s="70" customFormat="1" ht="61.5" customHeight="1">
      <c r="A5" s="71" t="s">
        <v>165</v>
      </c>
    </row>
    <row r="6" s="70" customFormat="1" ht="51.75" customHeight="1">
      <c r="A6" s="71" t="s">
        <v>168</v>
      </c>
    </row>
    <row r="7" s="70" customFormat="1" ht="90" customHeight="1">
      <c r="A7" s="71" t="s">
        <v>167</v>
      </c>
    </row>
    <row r="8" s="70" customFormat="1" ht="93.75" customHeight="1">
      <c r="A8" s="71" t="s">
        <v>166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selection activeCell="C15" sqref="C15:C18"/>
    </sheetView>
  </sheetViews>
  <sheetFormatPr defaultColWidth="9.140625" defaultRowHeight="10.5" customHeight="1"/>
  <cols>
    <col min="1" max="1" width="7.421875" style="113" customWidth="1"/>
    <col min="2" max="2" width="18.57421875" style="113" customWidth="1"/>
    <col min="3" max="3" width="16.140625" style="113" customWidth="1"/>
    <col min="4" max="4" width="6.140625" style="113" customWidth="1"/>
    <col min="5" max="5" width="4.7109375" style="113" customWidth="1"/>
    <col min="6" max="16384" width="9.140625" style="113" customWidth="1"/>
  </cols>
  <sheetData>
    <row r="1" spans="1:22" ht="10.5" customHeight="1" thickTop="1">
      <c r="A1" s="202" t="s">
        <v>46</v>
      </c>
      <c r="B1" s="204" t="s">
        <v>25</v>
      </c>
      <c r="C1" s="204" t="s">
        <v>94</v>
      </c>
      <c r="D1" s="99" t="s">
        <v>48</v>
      </c>
      <c r="E1" s="204" t="s">
        <v>50</v>
      </c>
      <c r="F1" s="204" t="s">
        <v>0</v>
      </c>
      <c r="G1" s="99" t="s">
        <v>51</v>
      </c>
      <c r="H1" s="99" t="s">
        <v>52</v>
      </c>
      <c r="I1" s="99" t="s">
        <v>53</v>
      </c>
      <c r="J1" s="99" t="s">
        <v>54</v>
      </c>
      <c r="K1" s="99" t="s">
        <v>55</v>
      </c>
      <c r="L1" s="99" t="s">
        <v>56</v>
      </c>
      <c r="M1" s="99" t="s">
        <v>57</v>
      </c>
      <c r="N1" s="99" t="s">
        <v>58</v>
      </c>
      <c r="O1" s="99" t="s">
        <v>59</v>
      </c>
      <c r="P1" s="99" t="s">
        <v>60</v>
      </c>
      <c r="Q1" s="99" t="s">
        <v>61</v>
      </c>
      <c r="R1" s="99" t="s">
        <v>62</v>
      </c>
      <c r="S1" s="99" t="s">
        <v>63</v>
      </c>
      <c r="T1" s="99" t="s">
        <v>64</v>
      </c>
      <c r="U1" s="99" t="s">
        <v>65</v>
      </c>
      <c r="V1" s="112" t="s">
        <v>66</v>
      </c>
    </row>
    <row r="2" spans="1:22" ht="10.5" customHeight="1" thickBot="1">
      <c r="A2" s="203"/>
      <c r="B2" s="205"/>
      <c r="C2" s="205"/>
      <c r="D2" s="100" t="s">
        <v>49</v>
      </c>
      <c r="E2" s="205"/>
      <c r="F2" s="205"/>
      <c r="G2" s="114">
        <v>41393</v>
      </c>
      <c r="H2" s="114">
        <v>41400</v>
      </c>
      <c r="I2" s="114">
        <v>41407</v>
      </c>
      <c r="J2" s="114">
        <v>41414</v>
      </c>
      <c r="K2" s="114">
        <v>41428</v>
      </c>
      <c r="L2" s="114">
        <v>41435</v>
      </c>
      <c r="M2" s="114">
        <v>41442</v>
      </c>
      <c r="N2" s="114">
        <v>41449</v>
      </c>
      <c r="O2" s="114">
        <v>41456</v>
      </c>
      <c r="P2" s="114">
        <v>41463</v>
      </c>
      <c r="Q2" s="114">
        <v>41470</v>
      </c>
      <c r="R2" s="114">
        <v>41477</v>
      </c>
      <c r="S2" s="114">
        <v>41484</v>
      </c>
      <c r="T2" s="114">
        <v>41491</v>
      </c>
      <c r="U2" s="114">
        <v>41498</v>
      </c>
      <c r="V2" s="115">
        <v>41505</v>
      </c>
    </row>
    <row r="3" spans="1:22" ht="10.5" customHeight="1">
      <c r="A3" s="190">
        <v>1</v>
      </c>
      <c r="B3" s="193" t="s">
        <v>190</v>
      </c>
      <c r="C3" s="35" t="s">
        <v>191</v>
      </c>
      <c r="D3" s="179">
        <v>16</v>
      </c>
      <c r="E3" s="179">
        <v>5.3</v>
      </c>
      <c r="F3" s="185">
        <v>84</v>
      </c>
      <c r="G3" s="179">
        <v>4</v>
      </c>
      <c r="H3" s="179">
        <v>8</v>
      </c>
      <c r="I3" s="179">
        <v>6</v>
      </c>
      <c r="J3" s="179">
        <v>6</v>
      </c>
      <c r="K3" s="179">
        <v>6</v>
      </c>
      <c r="L3" s="179">
        <v>5</v>
      </c>
      <c r="M3" s="179">
        <v>8</v>
      </c>
      <c r="N3" s="179">
        <v>8</v>
      </c>
      <c r="O3" s="179">
        <v>4</v>
      </c>
      <c r="P3" s="179">
        <v>6</v>
      </c>
      <c r="Q3" s="179">
        <v>2</v>
      </c>
      <c r="R3" s="179">
        <v>7</v>
      </c>
      <c r="S3" s="179">
        <v>6</v>
      </c>
      <c r="T3" s="179">
        <v>2</v>
      </c>
      <c r="U3" s="179">
        <v>2</v>
      </c>
      <c r="V3" s="182">
        <v>4</v>
      </c>
    </row>
    <row r="4" spans="1:22" ht="10.5" customHeight="1">
      <c r="A4" s="191"/>
      <c r="B4" s="194"/>
      <c r="C4" s="36" t="s">
        <v>192</v>
      </c>
      <c r="D4" s="180"/>
      <c r="E4" s="180"/>
      <c r="F4" s="186"/>
      <c r="G4" s="180"/>
      <c r="H4" s="180"/>
      <c r="I4" s="180"/>
      <c r="J4" s="180"/>
      <c r="K4" s="180"/>
      <c r="L4" s="180"/>
      <c r="M4" s="180"/>
      <c r="N4" s="180"/>
      <c r="O4" s="180"/>
      <c r="P4" s="180"/>
      <c r="Q4" s="180"/>
      <c r="R4" s="180"/>
      <c r="S4" s="180"/>
      <c r="T4" s="180"/>
      <c r="U4" s="180"/>
      <c r="V4" s="183"/>
    </row>
    <row r="5" spans="1:22" ht="10.5" customHeight="1">
      <c r="A5" s="191"/>
      <c r="B5" s="194"/>
      <c r="C5" s="36" t="s">
        <v>193</v>
      </c>
      <c r="D5" s="180"/>
      <c r="E5" s="180"/>
      <c r="F5" s="186"/>
      <c r="G5" s="180"/>
      <c r="H5" s="180"/>
      <c r="I5" s="180"/>
      <c r="J5" s="180"/>
      <c r="K5" s="180"/>
      <c r="L5" s="180"/>
      <c r="M5" s="180"/>
      <c r="N5" s="180"/>
      <c r="O5" s="180"/>
      <c r="P5" s="180"/>
      <c r="Q5" s="180"/>
      <c r="R5" s="180"/>
      <c r="S5" s="180"/>
      <c r="T5" s="180"/>
      <c r="U5" s="180"/>
      <c r="V5" s="183"/>
    </row>
    <row r="6" spans="1:22" ht="10.5" customHeight="1" thickBot="1">
      <c r="A6" s="197"/>
      <c r="B6" s="198"/>
      <c r="C6" s="37" t="s">
        <v>194</v>
      </c>
      <c r="D6" s="188"/>
      <c r="E6" s="188"/>
      <c r="F6" s="196"/>
      <c r="G6" s="188"/>
      <c r="H6" s="188"/>
      <c r="I6" s="188"/>
      <c r="J6" s="188"/>
      <c r="K6" s="188"/>
      <c r="L6" s="188"/>
      <c r="M6" s="188"/>
      <c r="N6" s="188"/>
      <c r="O6" s="188"/>
      <c r="P6" s="188"/>
      <c r="Q6" s="188"/>
      <c r="R6" s="188"/>
      <c r="S6" s="188"/>
      <c r="T6" s="188"/>
      <c r="U6" s="188"/>
      <c r="V6" s="189"/>
    </row>
    <row r="7" spans="1:22" ht="10.5" customHeight="1">
      <c r="A7" s="190">
        <v>2</v>
      </c>
      <c r="B7" s="193" t="s">
        <v>147</v>
      </c>
      <c r="C7" s="35" t="s">
        <v>148</v>
      </c>
      <c r="D7" s="179">
        <v>16</v>
      </c>
      <c r="E7" s="179">
        <v>4.5</v>
      </c>
      <c r="F7" s="185">
        <v>72</v>
      </c>
      <c r="G7" s="179">
        <v>6</v>
      </c>
      <c r="H7" s="179">
        <v>8</v>
      </c>
      <c r="I7" s="179">
        <v>3</v>
      </c>
      <c r="J7" s="179">
        <v>0</v>
      </c>
      <c r="K7" s="179">
        <v>8</v>
      </c>
      <c r="L7" s="179">
        <v>2</v>
      </c>
      <c r="M7" s="179">
        <v>6</v>
      </c>
      <c r="N7" s="179">
        <v>4</v>
      </c>
      <c r="O7" s="179">
        <v>6</v>
      </c>
      <c r="P7" s="179">
        <v>2</v>
      </c>
      <c r="Q7" s="179">
        <v>3</v>
      </c>
      <c r="R7" s="179">
        <v>1</v>
      </c>
      <c r="S7" s="179">
        <v>5</v>
      </c>
      <c r="T7" s="179">
        <v>8</v>
      </c>
      <c r="U7" s="179">
        <v>6</v>
      </c>
      <c r="V7" s="182">
        <v>4</v>
      </c>
    </row>
    <row r="8" spans="1:22" ht="10.5" customHeight="1">
      <c r="A8" s="191"/>
      <c r="B8" s="194"/>
      <c r="C8" s="36" t="s">
        <v>195</v>
      </c>
      <c r="D8" s="180"/>
      <c r="E8" s="180"/>
      <c r="F8" s="186"/>
      <c r="G8" s="180"/>
      <c r="H8" s="180"/>
      <c r="I8" s="180"/>
      <c r="J8" s="180"/>
      <c r="K8" s="180"/>
      <c r="L8" s="180"/>
      <c r="M8" s="180"/>
      <c r="N8" s="180"/>
      <c r="O8" s="180"/>
      <c r="P8" s="180"/>
      <c r="Q8" s="180"/>
      <c r="R8" s="180"/>
      <c r="S8" s="180"/>
      <c r="T8" s="180"/>
      <c r="U8" s="180"/>
      <c r="V8" s="183"/>
    </row>
    <row r="9" spans="1:22" ht="10.5" customHeight="1">
      <c r="A9" s="191"/>
      <c r="B9" s="194"/>
      <c r="C9" s="36" t="s">
        <v>196</v>
      </c>
      <c r="D9" s="180"/>
      <c r="E9" s="180"/>
      <c r="F9" s="186"/>
      <c r="G9" s="180"/>
      <c r="H9" s="180"/>
      <c r="I9" s="180"/>
      <c r="J9" s="180"/>
      <c r="K9" s="180"/>
      <c r="L9" s="180"/>
      <c r="M9" s="180"/>
      <c r="N9" s="180"/>
      <c r="O9" s="180"/>
      <c r="P9" s="180"/>
      <c r="Q9" s="180"/>
      <c r="R9" s="180"/>
      <c r="S9" s="180"/>
      <c r="T9" s="180"/>
      <c r="U9" s="180"/>
      <c r="V9" s="183"/>
    </row>
    <row r="10" spans="1:22" ht="10.5" customHeight="1" thickBot="1">
      <c r="A10" s="197"/>
      <c r="B10" s="198"/>
      <c r="C10" s="37" t="s">
        <v>151</v>
      </c>
      <c r="D10" s="188"/>
      <c r="E10" s="188"/>
      <c r="F10" s="196"/>
      <c r="G10" s="188"/>
      <c r="H10" s="188"/>
      <c r="I10" s="188"/>
      <c r="J10" s="188"/>
      <c r="K10" s="188"/>
      <c r="L10" s="188"/>
      <c r="M10" s="188"/>
      <c r="N10" s="188"/>
      <c r="O10" s="188"/>
      <c r="P10" s="188"/>
      <c r="Q10" s="188"/>
      <c r="R10" s="188"/>
      <c r="S10" s="188"/>
      <c r="T10" s="188"/>
      <c r="U10" s="188"/>
      <c r="V10" s="189"/>
    </row>
    <row r="11" spans="1:22" ht="10.5" customHeight="1">
      <c r="A11" s="190">
        <v>3</v>
      </c>
      <c r="B11" s="193" t="s">
        <v>102</v>
      </c>
      <c r="C11" s="35" t="s">
        <v>103</v>
      </c>
      <c r="D11" s="179">
        <v>16</v>
      </c>
      <c r="E11" s="179">
        <v>4.4</v>
      </c>
      <c r="F11" s="185">
        <v>70</v>
      </c>
      <c r="G11" s="179">
        <v>6</v>
      </c>
      <c r="H11" s="179">
        <v>4</v>
      </c>
      <c r="I11" s="179">
        <v>2</v>
      </c>
      <c r="J11" s="179">
        <v>8</v>
      </c>
      <c r="K11" s="179">
        <v>3</v>
      </c>
      <c r="L11" s="179">
        <v>2</v>
      </c>
      <c r="M11" s="179">
        <v>4</v>
      </c>
      <c r="N11" s="179">
        <v>3</v>
      </c>
      <c r="O11" s="179">
        <v>4</v>
      </c>
      <c r="P11" s="179">
        <v>6</v>
      </c>
      <c r="Q11" s="179">
        <v>3</v>
      </c>
      <c r="R11" s="179">
        <v>7</v>
      </c>
      <c r="S11" s="179">
        <v>4</v>
      </c>
      <c r="T11" s="179">
        <v>6</v>
      </c>
      <c r="U11" s="179">
        <v>2</v>
      </c>
      <c r="V11" s="182">
        <v>6</v>
      </c>
    </row>
    <row r="12" spans="1:22" ht="10.5" customHeight="1">
      <c r="A12" s="191"/>
      <c r="B12" s="194"/>
      <c r="C12" s="36" t="s">
        <v>197</v>
      </c>
      <c r="D12" s="180"/>
      <c r="E12" s="180"/>
      <c r="F12" s="186"/>
      <c r="G12" s="180"/>
      <c r="H12" s="180"/>
      <c r="I12" s="180"/>
      <c r="J12" s="180"/>
      <c r="K12" s="180"/>
      <c r="L12" s="180"/>
      <c r="M12" s="180"/>
      <c r="N12" s="180"/>
      <c r="O12" s="180"/>
      <c r="P12" s="180"/>
      <c r="Q12" s="180"/>
      <c r="R12" s="180"/>
      <c r="S12" s="180"/>
      <c r="T12" s="180"/>
      <c r="U12" s="180"/>
      <c r="V12" s="183"/>
    </row>
    <row r="13" spans="1:22" ht="10.5" customHeight="1">
      <c r="A13" s="191"/>
      <c r="B13" s="194"/>
      <c r="C13" s="36" t="s">
        <v>124</v>
      </c>
      <c r="D13" s="180"/>
      <c r="E13" s="180"/>
      <c r="F13" s="186"/>
      <c r="G13" s="180"/>
      <c r="H13" s="180"/>
      <c r="I13" s="180"/>
      <c r="J13" s="180"/>
      <c r="K13" s="180"/>
      <c r="L13" s="180"/>
      <c r="M13" s="180"/>
      <c r="N13" s="180"/>
      <c r="O13" s="180"/>
      <c r="P13" s="180"/>
      <c r="Q13" s="180"/>
      <c r="R13" s="180"/>
      <c r="S13" s="180"/>
      <c r="T13" s="180"/>
      <c r="U13" s="180"/>
      <c r="V13" s="183"/>
    </row>
    <row r="14" spans="1:22" ht="10.5" customHeight="1" thickBot="1">
      <c r="A14" s="197"/>
      <c r="B14" s="198"/>
      <c r="C14" s="37" t="s">
        <v>198</v>
      </c>
      <c r="D14" s="188"/>
      <c r="E14" s="188"/>
      <c r="F14" s="196"/>
      <c r="G14" s="188"/>
      <c r="H14" s="188"/>
      <c r="I14" s="188"/>
      <c r="J14" s="188"/>
      <c r="K14" s="188"/>
      <c r="L14" s="188"/>
      <c r="M14" s="188"/>
      <c r="N14" s="188"/>
      <c r="O14" s="188"/>
      <c r="P14" s="188"/>
      <c r="Q14" s="188"/>
      <c r="R14" s="188"/>
      <c r="S14" s="188"/>
      <c r="T14" s="188"/>
      <c r="U14" s="188"/>
      <c r="V14" s="189"/>
    </row>
    <row r="15" spans="1:22" ht="10.5" customHeight="1">
      <c r="A15" s="199">
        <v>3</v>
      </c>
      <c r="B15" s="193" t="s">
        <v>112</v>
      </c>
      <c r="C15" s="35" t="s">
        <v>199</v>
      </c>
      <c r="D15" s="179">
        <v>16</v>
      </c>
      <c r="E15" s="179">
        <v>4.4</v>
      </c>
      <c r="F15" s="185">
        <v>70</v>
      </c>
      <c r="G15" s="179">
        <v>2</v>
      </c>
      <c r="H15" s="179">
        <v>3</v>
      </c>
      <c r="I15" s="179">
        <v>6</v>
      </c>
      <c r="J15" s="179">
        <v>2</v>
      </c>
      <c r="K15" s="179">
        <v>5</v>
      </c>
      <c r="L15" s="179">
        <v>6</v>
      </c>
      <c r="M15" s="179">
        <v>4</v>
      </c>
      <c r="N15" s="179">
        <v>3</v>
      </c>
      <c r="O15" s="179">
        <v>1</v>
      </c>
      <c r="P15" s="179">
        <v>4</v>
      </c>
      <c r="Q15" s="179">
        <v>6</v>
      </c>
      <c r="R15" s="179">
        <v>7</v>
      </c>
      <c r="S15" s="179">
        <v>7</v>
      </c>
      <c r="T15" s="179">
        <v>4</v>
      </c>
      <c r="U15" s="179">
        <v>3</v>
      </c>
      <c r="V15" s="182">
        <v>7</v>
      </c>
    </row>
    <row r="16" spans="1:22" ht="10.5" customHeight="1">
      <c r="A16" s="200"/>
      <c r="B16" s="194"/>
      <c r="C16" s="36" t="s">
        <v>200</v>
      </c>
      <c r="D16" s="180"/>
      <c r="E16" s="180"/>
      <c r="F16" s="186"/>
      <c r="G16" s="180"/>
      <c r="H16" s="180"/>
      <c r="I16" s="180"/>
      <c r="J16" s="180"/>
      <c r="K16" s="180"/>
      <c r="L16" s="180"/>
      <c r="M16" s="180"/>
      <c r="N16" s="180"/>
      <c r="O16" s="180"/>
      <c r="P16" s="180"/>
      <c r="Q16" s="180"/>
      <c r="R16" s="180"/>
      <c r="S16" s="180"/>
      <c r="T16" s="180"/>
      <c r="U16" s="180"/>
      <c r="V16" s="183"/>
    </row>
    <row r="17" spans="1:22" ht="10.5" customHeight="1">
      <c r="A17" s="200"/>
      <c r="B17" s="194"/>
      <c r="C17" s="36" t="s">
        <v>201</v>
      </c>
      <c r="D17" s="180"/>
      <c r="E17" s="180"/>
      <c r="F17" s="186"/>
      <c r="G17" s="180"/>
      <c r="H17" s="180"/>
      <c r="I17" s="180"/>
      <c r="J17" s="180"/>
      <c r="K17" s="180"/>
      <c r="L17" s="180"/>
      <c r="M17" s="180"/>
      <c r="N17" s="180"/>
      <c r="O17" s="180"/>
      <c r="P17" s="180"/>
      <c r="Q17" s="180"/>
      <c r="R17" s="180"/>
      <c r="S17" s="180"/>
      <c r="T17" s="180"/>
      <c r="U17" s="180"/>
      <c r="V17" s="183"/>
    </row>
    <row r="18" spans="1:22" ht="10.5" customHeight="1" thickBot="1">
      <c r="A18" s="201"/>
      <c r="B18" s="198"/>
      <c r="C18" s="37" t="s">
        <v>116</v>
      </c>
      <c r="D18" s="188"/>
      <c r="E18" s="188"/>
      <c r="F18" s="196"/>
      <c r="G18" s="188"/>
      <c r="H18" s="188"/>
      <c r="I18" s="188"/>
      <c r="J18" s="188"/>
      <c r="K18" s="188"/>
      <c r="L18" s="188"/>
      <c r="M18" s="188"/>
      <c r="N18" s="188"/>
      <c r="O18" s="188"/>
      <c r="P18" s="188"/>
      <c r="Q18" s="188"/>
      <c r="R18" s="188"/>
      <c r="S18" s="188"/>
      <c r="T18" s="188"/>
      <c r="U18" s="188"/>
      <c r="V18" s="189"/>
    </row>
    <row r="19" spans="1:22" ht="10.5" customHeight="1">
      <c r="A19" s="190">
        <v>5</v>
      </c>
      <c r="B19" s="193" t="s">
        <v>202</v>
      </c>
      <c r="C19" s="35" t="s">
        <v>203</v>
      </c>
      <c r="D19" s="179">
        <v>16</v>
      </c>
      <c r="E19" s="179">
        <v>4.3</v>
      </c>
      <c r="F19" s="185">
        <v>69</v>
      </c>
      <c r="G19" s="179">
        <v>5</v>
      </c>
      <c r="H19" s="179">
        <v>5</v>
      </c>
      <c r="I19" s="179">
        <v>7</v>
      </c>
      <c r="J19" s="179">
        <v>4</v>
      </c>
      <c r="K19" s="179">
        <v>5</v>
      </c>
      <c r="L19" s="179">
        <v>5</v>
      </c>
      <c r="M19" s="179">
        <v>4</v>
      </c>
      <c r="N19" s="179">
        <v>5</v>
      </c>
      <c r="O19" s="179">
        <v>4</v>
      </c>
      <c r="P19" s="179">
        <v>4</v>
      </c>
      <c r="Q19" s="179">
        <v>5</v>
      </c>
      <c r="R19" s="179">
        <v>1</v>
      </c>
      <c r="S19" s="179">
        <v>1</v>
      </c>
      <c r="T19" s="179">
        <v>8</v>
      </c>
      <c r="U19" s="179">
        <v>4</v>
      </c>
      <c r="V19" s="182">
        <v>2</v>
      </c>
    </row>
    <row r="20" spans="1:22" ht="10.5" customHeight="1">
      <c r="A20" s="191"/>
      <c r="B20" s="194"/>
      <c r="C20" s="36" t="s">
        <v>204</v>
      </c>
      <c r="D20" s="180"/>
      <c r="E20" s="180"/>
      <c r="F20" s="186"/>
      <c r="G20" s="180"/>
      <c r="H20" s="180"/>
      <c r="I20" s="180"/>
      <c r="J20" s="180"/>
      <c r="K20" s="180"/>
      <c r="L20" s="180"/>
      <c r="M20" s="180"/>
      <c r="N20" s="180"/>
      <c r="O20" s="180"/>
      <c r="P20" s="180"/>
      <c r="Q20" s="180"/>
      <c r="R20" s="180"/>
      <c r="S20" s="180"/>
      <c r="T20" s="180"/>
      <c r="U20" s="180"/>
      <c r="V20" s="183"/>
    </row>
    <row r="21" spans="1:22" ht="10.5" customHeight="1">
      <c r="A21" s="191"/>
      <c r="B21" s="194"/>
      <c r="C21" s="36" t="s">
        <v>205</v>
      </c>
      <c r="D21" s="180"/>
      <c r="E21" s="180"/>
      <c r="F21" s="186"/>
      <c r="G21" s="180"/>
      <c r="H21" s="180"/>
      <c r="I21" s="180"/>
      <c r="J21" s="180"/>
      <c r="K21" s="180"/>
      <c r="L21" s="180"/>
      <c r="M21" s="180"/>
      <c r="N21" s="180"/>
      <c r="O21" s="180"/>
      <c r="P21" s="180"/>
      <c r="Q21" s="180"/>
      <c r="R21" s="180"/>
      <c r="S21" s="180"/>
      <c r="T21" s="180"/>
      <c r="U21" s="180"/>
      <c r="V21" s="183"/>
    </row>
    <row r="22" spans="1:22" ht="10.5" customHeight="1" thickBot="1">
      <c r="A22" s="197"/>
      <c r="B22" s="198"/>
      <c r="C22" s="37" t="s">
        <v>206</v>
      </c>
      <c r="D22" s="188"/>
      <c r="E22" s="188"/>
      <c r="F22" s="196"/>
      <c r="G22" s="188"/>
      <c r="H22" s="188"/>
      <c r="I22" s="188"/>
      <c r="J22" s="188"/>
      <c r="K22" s="188"/>
      <c r="L22" s="188"/>
      <c r="M22" s="188"/>
      <c r="N22" s="188"/>
      <c r="O22" s="188"/>
      <c r="P22" s="188"/>
      <c r="Q22" s="188"/>
      <c r="R22" s="188"/>
      <c r="S22" s="188"/>
      <c r="T22" s="188"/>
      <c r="U22" s="188"/>
      <c r="V22" s="189"/>
    </row>
    <row r="23" spans="1:22" ht="10.5" customHeight="1">
      <c r="A23" s="190">
        <v>6</v>
      </c>
      <c r="B23" s="193" t="s">
        <v>117</v>
      </c>
      <c r="C23" s="35" t="s">
        <v>207</v>
      </c>
      <c r="D23" s="179">
        <v>16</v>
      </c>
      <c r="E23" s="179">
        <v>3.9</v>
      </c>
      <c r="F23" s="185">
        <v>62</v>
      </c>
      <c r="G23" s="179">
        <v>5</v>
      </c>
      <c r="H23" s="179">
        <v>5</v>
      </c>
      <c r="I23" s="179">
        <v>1</v>
      </c>
      <c r="J23" s="179">
        <v>5</v>
      </c>
      <c r="K23" s="179">
        <v>4</v>
      </c>
      <c r="L23" s="179">
        <v>3</v>
      </c>
      <c r="M23" s="179">
        <v>2</v>
      </c>
      <c r="N23" s="179">
        <v>5</v>
      </c>
      <c r="O23" s="179">
        <v>4</v>
      </c>
      <c r="P23" s="179">
        <v>8</v>
      </c>
      <c r="Q23" s="179">
        <v>5</v>
      </c>
      <c r="R23" s="179">
        <v>0</v>
      </c>
      <c r="S23" s="179">
        <v>8</v>
      </c>
      <c r="T23" s="179">
        <v>0</v>
      </c>
      <c r="U23" s="179">
        <v>6</v>
      </c>
      <c r="V23" s="182">
        <v>1</v>
      </c>
    </row>
    <row r="24" spans="1:22" ht="10.5" customHeight="1">
      <c r="A24" s="191"/>
      <c r="B24" s="194"/>
      <c r="C24" s="36" t="s">
        <v>208</v>
      </c>
      <c r="D24" s="180"/>
      <c r="E24" s="180"/>
      <c r="F24" s="186"/>
      <c r="G24" s="180"/>
      <c r="H24" s="180"/>
      <c r="I24" s="180"/>
      <c r="J24" s="180"/>
      <c r="K24" s="180"/>
      <c r="L24" s="180"/>
      <c r="M24" s="180"/>
      <c r="N24" s="180"/>
      <c r="O24" s="180"/>
      <c r="P24" s="180"/>
      <c r="Q24" s="180"/>
      <c r="R24" s="180"/>
      <c r="S24" s="180"/>
      <c r="T24" s="180"/>
      <c r="U24" s="180"/>
      <c r="V24" s="183"/>
    </row>
    <row r="25" spans="1:22" ht="10.5" customHeight="1">
      <c r="A25" s="191"/>
      <c r="B25" s="194"/>
      <c r="C25" s="36" t="s">
        <v>209</v>
      </c>
      <c r="D25" s="180"/>
      <c r="E25" s="180"/>
      <c r="F25" s="186"/>
      <c r="G25" s="180"/>
      <c r="H25" s="180"/>
      <c r="I25" s="180"/>
      <c r="J25" s="180"/>
      <c r="K25" s="180"/>
      <c r="L25" s="180"/>
      <c r="M25" s="180"/>
      <c r="N25" s="180"/>
      <c r="O25" s="180"/>
      <c r="P25" s="180"/>
      <c r="Q25" s="180"/>
      <c r="R25" s="180"/>
      <c r="S25" s="180"/>
      <c r="T25" s="180"/>
      <c r="U25" s="180"/>
      <c r="V25" s="183"/>
    </row>
    <row r="26" spans="1:22" ht="10.5" customHeight="1" thickBot="1">
      <c r="A26" s="197"/>
      <c r="B26" s="198"/>
      <c r="C26" s="37" t="s">
        <v>210</v>
      </c>
      <c r="D26" s="188"/>
      <c r="E26" s="188"/>
      <c r="F26" s="196"/>
      <c r="G26" s="188"/>
      <c r="H26" s="188"/>
      <c r="I26" s="188"/>
      <c r="J26" s="188"/>
      <c r="K26" s="188"/>
      <c r="L26" s="188"/>
      <c r="M26" s="188"/>
      <c r="N26" s="188"/>
      <c r="O26" s="188"/>
      <c r="P26" s="188"/>
      <c r="Q26" s="188"/>
      <c r="R26" s="188"/>
      <c r="S26" s="188"/>
      <c r="T26" s="188"/>
      <c r="U26" s="188"/>
      <c r="V26" s="189"/>
    </row>
    <row r="27" spans="1:22" ht="10.5" customHeight="1">
      <c r="A27" s="190">
        <v>7</v>
      </c>
      <c r="B27" s="193" t="s">
        <v>211</v>
      </c>
      <c r="C27" s="35" t="s">
        <v>212</v>
      </c>
      <c r="D27" s="179">
        <v>16</v>
      </c>
      <c r="E27" s="179">
        <v>3.8</v>
      </c>
      <c r="F27" s="185">
        <v>61</v>
      </c>
      <c r="G27" s="179">
        <v>4</v>
      </c>
      <c r="H27" s="179">
        <v>4</v>
      </c>
      <c r="I27" s="179">
        <v>8</v>
      </c>
      <c r="J27" s="179">
        <v>4</v>
      </c>
      <c r="K27" s="179">
        <v>4</v>
      </c>
      <c r="L27" s="179">
        <v>6</v>
      </c>
      <c r="M27" s="179">
        <v>4</v>
      </c>
      <c r="N27" s="179">
        <v>0</v>
      </c>
      <c r="O27" s="179">
        <v>2</v>
      </c>
      <c r="P27" s="179">
        <v>4</v>
      </c>
      <c r="Q27" s="179">
        <v>2</v>
      </c>
      <c r="R27" s="179">
        <v>3</v>
      </c>
      <c r="S27" s="179">
        <v>4</v>
      </c>
      <c r="T27" s="179">
        <v>2</v>
      </c>
      <c r="U27" s="179">
        <v>7</v>
      </c>
      <c r="V27" s="182">
        <v>3</v>
      </c>
    </row>
    <row r="28" spans="1:22" ht="10.5" customHeight="1">
      <c r="A28" s="191"/>
      <c r="B28" s="194"/>
      <c r="C28" s="36" t="s">
        <v>213</v>
      </c>
      <c r="D28" s="180"/>
      <c r="E28" s="180"/>
      <c r="F28" s="186"/>
      <c r="G28" s="180"/>
      <c r="H28" s="180"/>
      <c r="I28" s="180"/>
      <c r="J28" s="180"/>
      <c r="K28" s="180"/>
      <c r="L28" s="180"/>
      <c r="M28" s="180"/>
      <c r="N28" s="180"/>
      <c r="O28" s="180"/>
      <c r="P28" s="180"/>
      <c r="Q28" s="180"/>
      <c r="R28" s="180"/>
      <c r="S28" s="180"/>
      <c r="T28" s="180"/>
      <c r="U28" s="180"/>
      <c r="V28" s="183"/>
    </row>
    <row r="29" spans="1:22" ht="10.5" customHeight="1">
      <c r="A29" s="191"/>
      <c r="B29" s="194"/>
      <c r="C29" s="36" t="s">
        <v>214</v>
      </c>
      <c r="D29" s="180"/>
      <c r="E29" s="180"/>
      <c r="F29" s="186"/>
      <c r="G29" s="180"/>
      <c r="H29" s="180"/>
      <c r="I29" s="180"/>
      <c r="J29" s="180"/>
      <c r="K29" s="180"/>
      <c r="L29" s="180"/>
      <c r="M29" s="180"/>
      <c r="N29" s="180"/>
      <c r="O29" s="180"/>
      <c r="P29" s="180"/>
      <c r="Q29" s="180"/>
      <c r="R29" s="180"/>
      <c r="S29" s="180"/>
      <c r="T29" s="180"/>
      <c r="U29" s="180"/>
      <c r="V29" s="183"/>
    </row>
    <row r="30" spans="1:22" ht="10.5" customHeight="1" thickBot="1">
      <c r="A30" s="197"/>
      <c r="B30" s="198"/>
      <c r="C30" s="37" t="s">
        <v>215</v>
      </c>
      <c r="D30" s="188"/>
      <c r="E30" s="188"/>
      <c r="F30" s="196"/>
      <c r="G30" s="188"/>
      <c r="H30" s="188"/>
      <c r="I30" s="188"/>
      <c r="J30" s="188"/>
      <c r="K30" s="188"/>
      <c r="L30" s="188"/>
      <c r="M30" s="188"/>
      <c r="N30" s="188"/>
      <c r="O30" s="188"/>
      <c r="P30" s="188"/>
      <c r="Q30" s="188"/>
      <c r="R30" s="188"/>
      <c r="S30" s="188"/>
      <c r="T30" s="188"/>
      <c r="U30" s="188"/>
      <c r="V30" s="189"/>
    </row>
    <row r="31" spans="1:22" ht="10.5" customHeight="1">
      <c r="A31" s="190">
        <v>8</v>
      </c>
      <c r="B31" s="193" t="s">
        <v>107</v>
      </c>
      <c r="C31" s="35" t="s">
        <v>216</v>
      </c>
      <c r="D31" s="179">
        <v>16</v>
      </c>
      <c r="E31" s="179">
        <v>3.8</v>
      </c>
      <c r="F31" s="185">
        <v>60</v>
      </c>
      <c r="G31" s="179">
        <v>3</v>
      </c>
      <c r="H31" s="179">
        <v>3</v>
      </c>
      <c r="I31" s="179">
        <v>5</v>
      </c>
      <c r="J31" s="179">
        <v>4</v>
      </c>
      <c r="K31" s="179">
        <v>2</v>
      </c>
      <c r="L31" s="179">
        <v>6</v>
      </c>
      <c r="M31" s="179">
        <v>4</v>
      </c>
      <c r="N31" s="179">
        <v>4</v>
      </c>
      <c r="O31" s="179">
        <v>3</v>
      </c>
      <c r="P31" s="179">
        <v>2</v>
      </c>
      <c r="Q31" s="179">
        <v>7</v>
      </c>
      <c r="R31" s="179">
        <v>7</v>
      </c>
      <c r="S31" s="179">
        <v>0</v>
      </c>
      <c r="T31" s="179">
        <v>4</v>
      </c>
      <c r="U31" s="179">
        <v>1</v>
      </c>
      <c r="V31" s="182">
        <v>5</v>
      </c>
    </row>
    <row r="32" spans="1:22" ht="10.5" customHeight="1">
      <c r="A32" s="191"/>
      <c r="B32" s="194"/>
      <c r="C32" s="36" t="s">
        <v>217</v>
      </c>
      <c r="D32" s="180"/>
      <c r="E32" s="180"/>
      <c r="F32" s="186"/>
      <c r="G32" s="180"/>
      <c r="H32" s="180"/>
      <c r="I32" s="180"/>
      <c r="J32" s="180"/>
      <c r="K32" s="180"/>
      <c r="L32" s="180"/>
      <c r="M32" s="180"/>
      <c r="N32" s="180"/>
      <c r="O32" s="180"/>
      <c r="P32" s="180"/>
      <c r="Q32" s="180"/>
      <c r="R32" s="180"/>
      <c r="S32" s="180"/>
      <c r="T32" s="180"/>
      <c r="U32" s="180"/>
      <c r="V32" s="183"/>
    </row>
    <row r="33" spans="1:22" ht="10.5" customHeight="1">
      <c r="A33" s="191"/>
      <c r="B33" s="194"/>
      <c r="C33" s="36" t="s">
        <v>218</v>
      </c>
      <c r="D33" s="180"/>
      <c r="E33" s="180"/>
      <c r="F33" s="186"/>
      <c r="G33" s="180"/>
      <c r="H33" s="180"/>
      <c r="I33" s="180"/>
      <c r="J33" s="180"/>
      <c r="K33" s="180"/>
      <c r="L33" s="180"/>
      <c r="M33" s="180"/>
      <c r="N33" s="180"/>
      <c r="O33" s="180"/>
      <c r="P33" s="180"/>
      <c r="Q33" s="180"/>
      <c r="R33" s="180"/>
      <c r="S33" s="180"/>
      <c r="T33" s="180"/>
      <c r="U33" s="180"/>
      <c r="V33" s="183"/>
    </row>
    <row r="34" spans="1:22" ht="10.5" customHeight="1" thickBot="1">
      <c r="A34" s="197"/>
      <c r="B34" s="198"/>
      <c r="C34" s="37" t="s">
        <v>219</v>
      </c>
      <c r="D34" s="188"/>
      <c r="E34" s="188"/>
      <c r="F34" s="196"/>
      <c r="G34" s="188"/>
      <c r="H34" s="188"/>
      <c r="I34" s="188"/>
      <c r="J34" s="188"/>
      <c r="K34" s="188"/>
      <c r="L34" s="188"/>
      <c r="M34" s="188"/>
      <c r="N34" s="188"/>
      <c r="O34" s="188"/>
      <c r="P34" s="188"/>
      <c r="Q34" s="188"/>
      <c r="R34" s="188"/>
      <c r="S34" s="188"/>
      <c r="T34" s="188"/>
      <c r="U34" s="188"/>
      <c r="V34" s="189"/>
    </row>
    <row r="35" spans="1:22" ht="10.5" customHeight="1">
      <c r="A35" s="190">
        <v>9</v>
      </c>
      <c r="B35" s="193" t="s">
        <v>220</v>
      </c>
      <c r="C35" s="35" t="s">
        <v>221</v>
      </c>
      <c r="D35" s="179">
        <v>16</v>
      </c>
      <c r="E35" s="179">
        <v>3.7</v>
      </c>
      <c r="F35" s="185">
        <v>59</v>
      </c>
      <c r="G35" s="179">
        <v>3</v>
      </c>
      <c r="H35" s="179">
        <v>4</v>
      </c>
      <c r="I35" s="179">
        <v>0</v>
      </c>
      <c r="J35" s="179">
        <v>2</v>
      </c>
      <c r="K35" s="179">
        <v>0</v>
      </c>
      <c r="L35" s="179">
        <v>2</v>
      </c>
      <c r="M35" s="179">
        <v>4</v>
      </c>
      <c r="N35" s="179">
        <v>6</v>
      </c>
      <c r="O35" s="179">
        <v>4</v>
      </c>
      <c r="P35" s="179">
        <v>4</v>
      </c>
      <c r="Q35" s="179">
        <v>1</v>
      </c>
      <c r="R35" s="179">
        <v>8</v>
      </c>
      <c r="S35" s="179">
        <v>4</v>
      </c>
      <c r="T35" s="179">
        <v>6</v>
      </c>
      <c r="U35" s="179">
        <v>6</v>
      </c>
      <c r="V35" s="182">
        <v>5</v>
      </c>
    </row>
    <row r="36" spans="1:22" ht="10.5" customHeight="1">
      <c r="A36" s="191"/>
      <c r="B36" s="194"/>
      <c r="C36" s="36" t="s">
        <v>222</v>
      </c>
      <c r="D36" s="180"/>
      <c r="E36" s="180"/>
      <c r="F36" s="186"/>
      <c r="G36" s="180"/>
      <c r="H36" s="180"/>
      <c r="I36" s="180"/>
      <c r="J36" s="180"/>
      <c r="K36" s="180"/>
      <c r="L36" s="180"/>
      <c r="M36" s="180"/>
      <c r="N36" s="180"/>
      <c r="O36" s="180"/>
      <c r="P36" s="180"/>
      <c r="Q36" s="180"/>
      <c r="R36" s="180"/>
      <c r="S36" s="180"/>
      <c r="T36" s="180"/>
      <c r="U36" s="180"/>
      <c r="V36" s="183"/>
    </row>
    <row r="37" spans="1:22" ht="10.5" customHeight="1">
      <c r="A37" s="191"/>
      <c r="B37" s="194"/>
      <c r="C37" s="36" t="s">
        <v>100</v>
      </c>
      <c r="D37" s="180"/>
      <c r="E37" s="180"/>
      <c r="F37" s="186"/>
      <c r="G37" s="180"/>
      <c r="H37" s="180"/>
      <c r="I37" s="180"/>
      <c r="J37" s="180"/>
      <c r="K37" s="180"/>
      <c r="L37" s="180"/>
      <c r="M37" s="180"/>
      <c r="N37" s="180"/>
      <c r="O37" s="180"/>
      <c r="P37" s="180"/>
      <c r="Q37" s="180"/>
      <c r="R37" s="180"/>
      <c r="S37" s="180"/>
      <c r="T37" s="180"/>
      <c r="U37" s="180"/>
      <c r="V37" s="183"/>
    </row>
    <row r="38" spans="1:22" ht="10.5" customHeight="1" thickBot="1">
      <c r="A38" s="197"/>
      <c r="B38" s="198"/>
      <c r="C38" s="37" t="s">
        <v>223</v>
      </c>
      <c r="D38" s="188"/>
      <c r="E38" s="188"/>
      <c r="F38" s="196"/>
      <c r="G38" s="188"/>
      <c r="H38" s="188"/>
      <c r="I38" s="188"/>
      <c r="J38" s="188"/>
      <c r="K38" s="188"/>
      <c r="L38" s="188"/>
      <c r="M38" s="188"/>
      <c r="N38" s="188"/>
      <c r="O38" s="188"/>
      <c r="P38" s="188"/>
      <c r="Q38" s="188"/>
      <c r="R38" s="188"/>
      <c r="S38" s="188"/>
      <c r="T38" s="188"/>
      <c r="U38" s="188"/>
      <c r="V38" s="189"/>
    </row>
    <row r="39" spans="1:22" ht="10.5" customHeight="1">
      <c r="A39" s="190">
        <v>10</v>
      </c>
      <c r="B39" s="193" t="s">
        <v>132</v>
      </c>
      <c r="C39" s="35" t="s">
        <v>224</v>
      </c>
      <c r="D39" s="179">
        <v>16</v>
      </c>
      <c r="E39" s="179">
        <v>3.6</v>
      </c>
      <c r="F39" s="185">
        <v>58</v>
      </c>
      <c r="G39" s="179">
        <v>4</v>
      </c>
      <c r="H39" s="179">
        <v>0</v>
      </c>
      <c r="I39" s="179">
        <v>2</v>
      </c>
      <c r="J39" s="179">
        <v>4</v>
      </c>
      <c r="K39" s="179">
        <v>6</v>
      </c>
      <c r="L39" s="179">
        <v>6</v>
      </c>
      <c r="M39" s="179">
        <v>4</v>
      </c>
      <c r="N39" s="179">
        <v>4</v>
      </c>
      <c r="O39" s="179">
        <v>4</v>
      </c>
      <c r="P39" s="179">
        <v>3</v>
      </c>
      <c r="Q39" s="179">
        <v>6</v>
      </c>
      <c r="R39" s="179">
        <v>1</v>
      </c>
      <c r="S39" s="179">
        <v>3</v>
      </c>
      <c r="T39" s="179">
        <v>4</v>
      </c>
      <c r="U39" s="179">
        <v>4</v>
      </c>
      <c r="V39" s="182">
        <v>3</v>
      </c>
    </row>
    <row r="40" spans="1:22" ht="10.5" customHeight="1">
      <c r="A40" s="191"/>
      <c r="B40" s="194"/>
      <c r="C40" s="36" t="s">
        <v>134</v>
      </c>
      <c r="D40" s="180"/>
      <c r="E40" s="180"/>
      <c r="F40" s="186"/>
      <c r="G40" s="180"/>
      <c r="H40" s="180"/>
      <c r="I40" s="180"/>
      <c r="J40" s="180"/>
      <c r="K40" s="180"/>
      <c r="L40" s="180"/>
      <c r="M40" s="180"/>
      <c r="N40" s="180"/>
      <c r="O40" s="180"/>
      <c r="P40" s="180"/>
      <c r="Q40" s="180"/>
      <c r="R40" s="180"/>
      <c r="S40" s="180"/>
      <c r="T40" s="180"/>
      <c r="U40" s="180"/>
      <c r="V40" s="183"/>
    </row>
    <row r="41" spans="1:22" ht="10.5" customHeight="1">
      <c r="A41" s="191"/>
      <c r="B41" s="194"/>
      <c r="C41" s="36" t="s">
        <v>225</v>
      </c>
      <c r="D41" s="180"/>
      <c r="E41" s="180"/>
      <c r="F41" s="186"/>
      <c r="G41" s="180"/>
      <c r="H41" s="180"/>
      <c r="I41" s="180"/>
      <c r="J41" s="180"/>
      <c r="K41" s="180"/>
      <c r="L41" s="180"/>
      <c r="M41" s="180"/>
      <c r="N41" s="180"/>
      <c r="O41" s="180"/>
      <c r="P41" s="180"/>
      <c r="Q41" s="180"/>
      <c r="R41" s="180"/>
      <c r="S41" s="180"/>
      <c r="T41" s="180"/>
      <c r="U41" s="180"/>
      <c r="V41" s="183"/>
    </row>
    <row r="42" spans="1:22" ht="10.5" customHeight="1" thickBot="1">
      <c r="A42" s="197"/>
      <c r="B42" s="198"/>
      <c r="C42" s="37" t="s">
        <v>226</v>
      </c>
      <c r="D42" s="188"/>
      <c r="E42" s="188"/>
      <c r="F42" s="196"/>
      <c r="G42" s="188"/>
      <c r="H42" s="188"/>
      <c r="I42" s="188"/>
      <c r="J42" s="188"/>
      <c r="K42" s="188"/>
      <c r="L42" s="188"/>
      <c r="M42" s="188"/>
      <c r="N42" s="188"/>
      <c r="O42" s="188"/>
      <c r="P42" s="188"/>
      <c r="Q42" s="188"/>
      <c r="R42" s="188"/>
      <c r="S42" s="188"/>
      <c r="T42" s="188"/>
      <c r="U42" s="188"/>
      <c r="V42" s="189"/>
    </row>
    <row r="43" spans="1:22" ht="10.5" customHeight="1">
      <c r="A43" s="190">
        <v>11</v>
      </c>
      <c r="B43" s="193" t="s">
        <v>127</v>
      </c>
      <c r="C43" s="35" t="s">
        <v>227</v>
      </c>
      <c r="D43" s="179">
        <v>16</v>
      </c>
      <c r="E43" s="179">
        <v>3.4</v>
      </c>
      <c r="F43" s="185">
        <v>55</v>
      </c>
      <c r="G43" s="179">
        <v>4</v>
      </c>
      <c r="H43" s="179">
        <v>0</v>
      </c>
      <c r="I43" s="179">
        <v>5</v>
      </c>
      <c r="J43" s="179">
        <v>6</v>
      </c>
      <c r="K43" s="179">
        <v>2</v>
      </c>
      <c r="L43" s="179">
        <v>3</v>
      </c>
      <c r="M43" s="179">
        <v>4</v>
      </c>
      <c r="N43" s="179">
        <v>2</v>
      </c>
      <c r="O43" s="179">
        <v>5</v>
      </c>
      <c r="P43" s="179">
        <v>0</v>
      </c>
      <c r="Q43" s="179">
        <v>6</v>
      </c>
      <c r="R43" s="179">
        <v>5</v>
      </c>
      <c r="S43" s="179">
        <v>2</v>
      </c>
      <c r="T43" s="179">
        <v>0</v>
      </c>
      <c r="U43" s="179">
        <v>5</v>
      </c>
      <c r="V43" s="182">
        <v>6</v>
      </c>
    </row>
    <row r="44" spans="1:22" ht="10.5" customHeight="1">
      <c r="A44" s="191"/>
      <c r="B44" s="194"/>
      <c r="C44" s="36" t="s">
        <v>228</v>
      </c>
      <c r="D44" s="180"/>
      <c r="E44" s="180"/>
      <c r="F44" s="186"/>
      <c r="G44" s="180"/>
      <c r="H44" s="180"/>
      <c r="I44" s="180"/>
      <c r="J44" s="180"/>
      <c r="K44" s="180"/>
      <c r="L44" s="180"/>
      <c r="M44" s="180"/>
      <c r="N44" s="180"/>
      <c r="O44" s="180"/>
      <c r="P44" s="180"/>
      <c r="Q44" s="180"/>
      <c r="R44" s="180"/>
      <c r="S44" s="180"/>
      <c r="T44" s="180"/>
      <c r="U44" s="180"/>
      <c r="V44" s="183"/>
    </row>
    <row r="45" spans="1:22" ht="10.5" customHeight="1">
      <c r="A45" s="191"/>
      <c r="B45" s="194"/>
      <c r="C45" s="36" t="s">
        <v>130</v>
      </c>
      <c r="D45" s="180"/>
      <c r="E45" s="180"/>
      <c r="F45" s="186"/>
      <c r="G45" s="180"/>
      <c r="H45" s="180"/>
      <c r="I45" s="180"/>
      <c r="J45" s="180"/>
      <c r="K45" s="180"/>
      <c r="L45" s="180"/>
      <c r="M45" s="180"/>
      <c r="N45" s="180"/>
      <c r="O45" s="180"/>
      <c r="P45" s="180"/>
      <c r="Q45" s="180"/>
      <c r="R45" s="180"/>
      <c r="S45" s="180"/>
      <c r="T45" s="180"/>
      <c r="U45" s="180"/>
      <c r="V45" s="183"/>
    </row>
    <row r="46" spans="1:22" ht="10.5" customHeight="1" thickBot="1">
      <c r="A46" s="197"/>
      <c r="B46" s="198"/>
      <c r="C46" s="37" t="s">
        <v>229</v>
      </c>
      <c r="D46" s="188"/>
      <c r="E46" s="188"/>
      <c r="F46" s="196"/>
      <c r="G46" s="188"/>
      <c r="H46" s="188"/>
      <c r="I46" s="188"/>
      <c r="J46" s="188"/>
      <c r="K46" s="188"/>
      <c r="L46" s="188"/>
      <c r="M46" s="188"/>
      <c r="N46" s="188"/>
      <c r="O46" s="188"/>
      <c r="P46" s="188"/>
      <c r="Q46" s="188"/>
      <c r="R46" s="188"/>
      <c r="S46" s="188"/>
      <c r="T46" s="188"/>
      <c r="U46" s="188"/>
      <c r="V46" s="189"/>
    </row>
    <row r="47" spans="1:22" ht="10.5" customHeight="1">
      <c r="A47" s="190">
        <v>12</v>
      </c>
      <c r="B47" s="193" t="s">
        <v>142</v>
      </c>
      <c r="C47" s="35" t="s">
        <v>230</v>
      </c>
      <c r="D47" s="179">
        <v>16</v>
      </c>
      <c r="E47" s="179">
        <v>3</v>
      </c>
      <c r="F47" s="185">
        <v>48</v>
      </c>
      <c r="G47" s="179">
        <v>2</v>
      </c>
      <c r="H47" s="179">
        <v>4</v>
      </c>
      <c r="I47" s="179">
        <v>3</v>
      </c>
      <c r="J47" s="179">
        <v>3</v>
      </c>
      <c r="K47" s="179">
        <v>3</v>
      </c>
      <c r="L47" s="179">
        <v>2</v>
      </c>
      <c r="M47" s="179">
        <v>0</v>
      </c>
      <c r="N47" s="179">
        <v>4</v>
      </c>
      <c r="O47" s="179">
        <v>7</v>
      </c>
      <c r="P47" s="179">
        <v>5</v>
      </c>
      <c r="Q47" s="179">
        <v>2</v>
      </c>
      <c r="R47" s="179">
        <v>1</v>
      </c>
      <c r="S47" s="179">
        <v>4</v>
      </c>
      <c r="T47" s="179">
        <v>4</v>
      </c>
      <c r="U47" s="179">
        <v>2</v>
      </c>
      <c r="V47" s="182">
        <v>2</v>
      </c>
    </row>
    <row r="48" spans="1:22" ht="10.5" customHeight="1">
      <c r="A48" s="191"/>
      <c r="B48" s="194"/>
      <c r="C48" s="36" t="s">
        <v>231</v>
      </c>
      <c r="D48" s="180"/>
      <c r="E48" s="180"/>
      <c r="F48" s="186"/>
      <c r="G48" s="180"/>
      <c r="H48" s="180"/>
      <c r="I48" s="180"/>
      <c r="J48" s="180"/>
      <c r="K48" s="180"/>
      <c r="L48" s="180"/>
      <c r="M48" s="180"/>
      <c r="N48" s="180"/>
      <c r="O48" s="180"/>
      <c r="P48" s="180"/>
      <c r="Q48" s="180"/>
      <c r="R48" s="180"/>
      <c r="S48" s="180"/>
      <c r="T48" s="180"/>
      <c r="U48" s="180"/>
      <c r="V48" s="183"/>
    </row>
    <row r="49" spans="1:22" ht="10.5" customHeight="1">
      <c r="A49" s="191"/>
      <c r="B49" s="194"/>
      <c r="C49" s="36" t="s">
        <v>232</v>
      </c>
      <c r="D49" s="180"/>
      <c r="E49" s="180"/>
      <c r="F49" s="186"/>
      <c r="G49" s="180"/>
      <c r="H49" s="180"/>
      <c r="I49" s="180"/>
      <c r="J49" s="180"/>
      <c r="K49" s="180"/>
      <c r="L49" s="180"/>
      <c r="M49" s="180"/>
      <c r="N49" s="180"/>
      <c r="O49" s="180"/>
      <c r="P49" s="180"/>
      <c r="Q49" s="180"/>
      <c r="R49" s="180"/>
      <c r="S49" s="180"/>
      <c r="T49" s="180"/>
      <c r="U49" s="180"/>
      <c r="V49" s="183"/>
    </row>
    <row r="50" spans="1:22" ht="10.5" customHeight="1" thickBot="1">
      <c r="A50" s="192"/>
      <c r="B50" s="195"/>
      <c r="C50" s="38" t="s">
        <v>233</v>
      </c>
      <c r="D50" s="181"/>
      <c r="E50" s="181"/>
      <c r="F50" s="187"/>
      <c r="G50" s="181"/>
      <c r="H50" s="181"/>
      <c r="I50" s="181"/>
      <c r="J50" s="181"/>
      <c r="K50" s="181"/>
      <c r="L50" s="181"/>
      <c r="M50" s="181"/>
      <c r="N50" s="181"/>
      <c r="O50" s="181"/>
      <c r="P50" s="181"/>
      <c r="Q50" s="181"/>
      <c r="R50" s="181"/>
      <c r="S50" s="181"/>
      <c r="T50" s="181"/>
      <c r="U50" s="181"/>
      <c r="V50" s="184"/>
    </row>
    <row r="51" ht="10.5" customHeight="1" thickTop="1"/>
  </sheetData>
  <sheetProtection/>
  <mergeCells count="257">
    <mergeCell ref="E3:E6"/>
    <mergeCell ref="J3:J6"/>
    <mergeCell ref="K3:K6"/>
    <mergeCell ref="A1:A2"/>
    <mergeCell ref="B1:B2"/>
    <mergeCell ref="C1:C2"/>
    <mergeCell ref="E1:E2"/>
    <mergeCell ref="F1:F2"/>
    <mergeCell ref="A3:A6"/>
    <mergeCell ref="B3:B6"/>
    <mergeCell ref="D3:D6"/>
    <mergeCell ref="A7:A10"/>
    <mergeCell ref="B7:B10"/>
    <mergeCell ref="D7:D10"/>
    <mergeCell ref="E7:E10"/>
    <mergeCell ref="L3:L6"/>
    <mergeCell ref="M3:M6"/>
    <mergeCell ref="F3:F6"/>
    <mergeCell ref="G3:G6"/>
    <mergeCell ref="H3:H6"/>
    <mergeCell ref="I3:I6"/>
    <mergeCell ref="K7:K10"/>
    <mergeCell ref="R3:R6"/>
    <mergeCell ref="S3:S6"/>
    <mergeCell ref="T3:T6"/>
    <mergeCell ref="U3:U6"/>
    <mergeCell ref="V3:V6"/>
    <mergeCell ref="N3:N6"/>
    <mergeCell ref="O3:O6"/>
    <mergeCell ref="P3:P6"/>
    <mergeCell ref="Q3:Q6"/>
    <mergeCell ref="M7:M10"/>
    <mergeCell ref="N7:N10"/>
    <mergeCell ref="O7:O10"/>
    <mergeCell ref="P7:P10"/>
    <mergeCell ref="Q7:Q10"/>
    <mergeCell ref="F7:F10"/>
    <mergeCell ref="G7:G10"/>
    <mergeCell ref="H7:H10"/>
    <mergeCell ref="I7:I10"/>
    <mergeCell ref="J7:J10"/>
    <mergeCell ref="R7:R10"/>
    <mergeCell ref="S7:S10"/>
    <mergeCell ref="T7:T10"/>
    <mergeCell ref="U7:U10"/>
    <mergeCell ref="V7:V10"/>
    <mergeCell ref="A11:A14"/>
    <mergeCell ref="B11:B14"/>
    <mergeCell ref="D11:D14"/>
    <mergeCell ref="E11:E14"/>
    <mergeCell ref="L7:L10"/>
    <mergeCell ref="F11:F14"/>
    <mergeCell ref="G11:G14"/>
    <mergeCell ref="H11:H14"/>
    <mergeCell ref="I11:I14"/>
    <mergeCell ref="J11:J14"/>
    <mergeCell ref="K11:K14"/>
    <mergeCell ref="V11:V14"/>
    <mergeCell ref="A15:A18"/>
    <mergeCell ref="B15:B18"/>
    <mergeCell ref="D15:D18"/>
    <mergeCell ref="E15:E18"/>
    <mergeCell ref="L11:L14"/>
    <mergeCell ref="M11:M14"/>
    <mergeCell ref="N11:N14"/>
    <mergeCell ref="O11:O14"/>
    <mergeCell ref="P11:P14"/>
    <mergeCell ref="J15:J18"/>
    <mergeCell ref="K15:K18"/>
    <mergeCell ref="R11:R14"/>
    <mergeCell ref="S11:S14"/>
    <mergeCell ref="T11:T14"/>
    <mergeCell ref="U11:U14"/>
    <mergeCell ref="Q11:Q14"/>
    <mergeCell ref="A19:A22"/>
    <mergeCell ref="B19:B22"/>
    <mergeCell ref="D19:D22"/>
    <mergeCell ref="E19:E22"/>
    <mergeCell ref="L15:L18"/>
    <mergeCell ref="M15:M18"/>
    <mergeCell ref="F15:F18"/>
    <mergeCell ref="G15:G18"/>
    <mergeCell ref="H15:H18"/>
    <mergeCell ref="I15:I18"/>
    <mergeCell ref="K19:K22"/>
    <mergeCell ref="R15:R18"/>
    <mergeCell ref="S15:S18"/>
    <mergeCell ref="T15:T18"/>
    <mergeCell ref="U15:U18"/>
    <mergeCell ref="V15:V18"/>
    <mergeCell ref="N15:N18"/>
    <mergeCell ref="O15:O18"/>
    <mergeCell ref="P15:P18"/>
    <mergeCell ref="Q15:Q18"/>
    <mergeCell ref="M19:M22"/>
    <mergeCell ref="N19:N22"/>
    <mergeCell ref="O19:O22"/>
    <mergeCell ref="P19:P22"/>
    <mergeCell ref="Q19:Q22"/>
    <mergeCell ref="F19:F22"/>
    <mergeCell ref="G19:G22"/>
    <mergeCell ref="H19:H22"/>
    <mergeCell ref="I19:I22"/>
    <mergeCell ref="J19:J22"/>
    <mergeCell ref="R19:R22"/>
    <mergeCell ref="S19:S22"/>
    <mergeCell ref="T19:T22"/>
    <mergeCell ref="U19:U22"/>
    <mergeCell ref="V19:V22"/>
    <mergeCell ref="A23:A26"/>
    <mergeCell ref="B23:B26"/>
    <mergeCell ref="D23:D26"/>
    <mergeCell ref="E23:E26"/>
    <mergeCell ref="L19:L22"/>
    <mergeCell ref="F23:F26"/>
    <mergeCell ref="G23:G26"/>
    <mergeCell ref="H23:H26"/>
    <mergeCell ref="I23:I26"/>
    <mergeCell ref="J23:J26"/>
    <mergeCell ref="K23:K26"/>
    <mergeCell ref="V23:V26"/>
    <mergeCell ref="A27:A30"/>
    <mergeCell ref="B27:B30"/>
    <mergeCell ref="D27:D30"/>
    <mergeCell ref="E27:E30"/>
    <mergeCell ref="L23:L26"/>
    <mergeCell ref="M23:M26"/>
    <mergeCell ref="N23:N26"/>
    <mergeCell ref="O23:O26"/>
    <mergeCell ref="P23:P26"/>
    <mergeCell ref="J27:J30"/>
    <mergeCell ref="K27:K30"/>
    <mergeCell ref="R23:R26"/>
    <mergeCell ref="S23:S26"/>
    <mergeCell ref="T23:T26"/>
    <mergeCell ref="U23:U26"/>
    <mergeCell ref="Q23:Q26"/>
    <mergeCell ref="A31:A34"/>
    <mergeCell ref="B31:B34"/>
    <mergeCell ref="D31:D34"/>
    <mergeCell ref="E31:E34"/>
    <mergeCell ref="L27:L30"/>
    <mergeCell ref="M27:M30"/>
    <mergeCell ref="F27:F30"/>
    <mergeCell ref="G27:G30"/>
    <mergeCell ref="H27:H30"/>
    <mergeCell ref="I27:I30"/>
    <mergeCell ref="K31:K34"/>
    <mergeCell ref="R27:R30"/>
    <mergeCell ref="S27:S30"/>
    <mergeCell ref="T27:T30"/>
    <mergeCell ref="U27:U30"/>
    <mergeCell ref="V27:V30"/>
    <mergeCell ref="N27:N30"/>
    <mergeCell ref="O27:O30"/>
    <mergeCell ref="P27:P30"/>
    <mergeCell ref="Q27:Q30"/>
    <mergeCell ref="M31:M34"/>
    <mergeCell ref="N31:N34"/>
    <mergeCell ref="O31:O34"/>
    <mergeCell ref="P31:P34"/>
    <mergeCell ref="Q31:Q34"/>
    <mergeCell ref="F31:F34"/>
    <mergeCell ref="G31:G34"/>
    <mergeCell ref="H31:H34"/>
    <mergeCell ref="I31:I34"/>
    <mergeCell ref="J31:J34"/>
    <mergeCell ref="R31:R34"/>
    <mergeCell ref="S31:S34"/>
    <mergeCell ref="T31:T34"/>
    <mergeCell ref="U31:U34"/>
    <mergeCell ref="V31:V34"/>
    <mergeCell ref="A35:A38"/>
    <mergeCell ref="B35:B38"/>
    <mergeCell ref="D35:D38"/>
    <mergeCell ref="E35:E38"/>
    <mergeCell ref="L31:L34"/>
    <mergeCell ref="F35:F38"/>
    <mergeCell ref="G35:G38"/>
    <mergeCell ref="H35:H38"/>
    <mergeCell ref="I35:I38"/>
    <mergeCell ref="J35:J38"/>
    <mergeCell ref="K35:K38"/>
    <mergeCell ref="V35:V38"/>
    <mergeCell ref="A39:A42"/>
    <mergeCell ref="B39:B42"/>
    <mergeCell ref="D39:D42"/>
    <mergeCell ref="E39:E42"/>
    <mergeCell ref="L35:L38"/>
    <mergeCell ref="M35:M38"/>
    <mergeCell ref="N35:N38"/>
    <mergeCell ref="O35:O38"/>
    <mergeCell ref="P35:P38"/>
    <mergeCell ref="J39:J42"/>
    <mergeCell ref="K39:K42"/>
    <mergeCell ref="R35:R38"/>
    <mergeCell ref="S35:S38"/>
    <mergeCell ref="T35:T38"/>
    <mergeCell ref="U35:U38"/>
    <mergeCell ref="Q35:Q38"/>
    <mergeCell ref="A43:A46"/>
    <mergeCell ref="B43:B46"/>
    <mergeCell ref="D43:D46"/>
    <mergeCell ref="E43:E46"/>
    <mergeCell ref="L39:L42"/>
    <mergeCell ref="M39:M42"/>
    <mergeCell ref="F39:F42"/>
    <mergeCell ref="G39:G42"/>
    <mergeCell ref="H39:H42"/>
    <mergeCell ref="I39:I42"/>
    <mergeCell ref="K43:K46"/>
    <mergeCell ref="R39:R42"/>
    <mergeCell ref="S39:S42"/>
    <mergeCell ref="T39:T42"/>
    <mergeCell ref="U39:U42"/>
    <mergeCell ref="V39:V42"/>
    <mergeCell ref="N39:N42"/>
    <mergeCell ref="O39:O42"/>
    <mergeCell ref="P39:P42"/>
    <mergeCell ref="Q39:Q42"/>
    <mergeCell ref="M43:M46"/>
    <mergeCell ref="N43:N46"/>
    <mergeCell ref="O43:O46"/>
    <mergeCell ref="P43:P46"/>
    <mergeCell ref="Q43:Q46"/>
    <mergeCell ref="F43:F46"/>
    <mergeCell ref="G43:G46"/>
    <mergeCell ref="H43:H46"/>
    <mergeCell ref="I43:I46"/>
    <mergeCell ref="J43:J46"/>
    <mergeCell ref="R43:R46"/>
    <mergeCell ref="S43:S46"/>
    <mergeCell ref="T43:T46"/>
    <mergeCell ref="U43:U46"/>
    <mergeCell ref="V43:V46"/>
    <mergeCell ref="A47:A50"/>
    <mergeCell ref="B47:B50"/>
    <mergeCell ref="D47:D50"/>
    <mergeCell ref="E47:E50"/>
    <mergeCell ref="L43:L46"/>
    <mergeCell ref="Q47:Q50"/>
    <mergeCell ref="F47:F50"/>
    <mergeCell ref="G47:G50"/>
    <mergeCell ref="H47:H50"/>
    <mergeCell ref="I47:I50"/>
    <mergeCell ref="J47:J50"/>
    <mergeCell ref="K47:K50"/>
    <mergeCell ref="R47:R50"/>
    <mergeCell ref="S47:S50"/>
    <mergeCell ref="T47:T50"/>
    <mergeCell ref="U47:U50"/>
    <mergeCell ref="V47:V50"/>
    <mergeCell ref="L47:L50"/>
    <mergeCell ref="M47:M50"/>
    <mergeCell ref="N47:N50"/>
    <mergeCell ref="O47:O50"/>
    <mergeCell ref="P47:P50"/>
  </mergeCells>
  <hyperlinks>
    <hyperlink ref="C3" r:id="rId1" tooltip="Click for 9-Hole Handicap Calculations" display="javascript:;"/>
    <hyperlink ref="C4" r:id="rId2" tooltip="Click for 9-Hole Handicap Calculations" display="javascript:;"/>
    <hyperlink ref="C5" r:id="rId3" tooltip="Click for 9-Hole Handicap Calculations" display="javascript:;"/>
    <hyperlink ref="C6" r:id="rId4" tooltip="Click for 9-Hole Handicap Calculations" display="javascript:;"/>
    <hyperlink ref="C7" r:id="rId5" tooltip="Click for 9-Hole Handicap Calculations" display="javascript:;"/>
    <hyperlink ref="C8" r:id="rId6" tooltip="Click for 9-Hole Handicap Calculations" display="javascript:;"/>
    <hyperlink ref="C9" r:id="rId7" tooltip="Click for 9-Hole Handicap Calculations" display="javascript:;"/>
    <hyperlink ref="C10" r:id="rId8" tooltip="Click for 9-Hole Handicap Calculations" display="javascript:;"/>
    <hyperlink ref="C11" r:id="rId9" tooltip="Click for 9-Hole Handicap Calculations" display="javascript:;"/>
    <hyperlink ref="C12" r:id="rId10" tooltip="Click for 9-Hole Handicap Calculations" display="javascript:;"/>
    <hyperlink ref="C13" r:id="rId11" tooltip="Click for 9-Hole Handicap Calculations" display="javascript:;"/>
    <hyperlink ref="C14" r:id="rId12" tooltip="Click for 9-Hole Handicap Calculations" display="javascript:;"/>
    <hyperlink ref="C15" r:id="rId13" tooltip="Click for 9-Hole Handicap Calculations" display="javascript:;"/>
    <hyperlink ref="C16" r:id="rId14" tooltip="Click for 9-Hole Handicap Calculations" display="javascript:;"/>
    <hyperlink ref="C17" r:id="rId15" tooltip="Click for 9-Hole Handicap Calculations" display="javascript:;"/>
    <hyperlink ref="C18" r:id="rId16" tooltip="Click for 9-Hole Handicap Calculations" display="javascript:;"/>
    <hyperlink ref="C19" r:id="rId17" tooltip="Click for 9-Hole Handicap Calculations" display="javascript:;"/>
    <hyperlink ref="C20" r:id="rId18" tooltip="Click for 9-Hole Handicap Calculations" display="javascript:;"/>
    <hyperlink ref="C21" r:id="rId19" tooltip="Click for 9-Hole Handicap Calculations" display="javascript:;"/>
    <hyperlink ref="C22" r:id="rId20" tooltip="Click for 9-Hole Handicap Calculations" display="javascript:;"/>
    <hyperlink ref="C23" r:id="rId21" tooltip="Click for 9-Hole Handicap Calculations" display="javascript:;"/>
    <hyperlink ref="C24" r:id="rId22" tooltip="Click for 9-Hole Handicap Calculations" display="javascript:;"/>
    <hyperlink ref="C25" r:id="rId23" tooltip="Click for 9-Hole Handicap Calculations" display="javascript:;"/>
    <hyperlink ref="C26" r:id="rId24" tooltip="Click for 9-Hole Handicap Calculations" display="javascript:;"/>
    <hyperlink ref="C27" r:id="rId25" tooltip="Click for 9-Hole Handicap Calculations" display="javascript:;"/>
    <hyperlink ref="C28" r:id="rId26" tooltip="Click for 9-Hole Handicap Calculations" display="javascript:;"/>
    <hyperlink ref="C29" r:id="rId27" tooltip="Click for 9-Hole Handicap Calculations" display="javascript:;"/>
    <hyperlink ref="C30" r:id="rId28" tooltip="Click for 9-Hole Handicap Calculations" display="javascript:;"/>
    <hyperlink ref="C31" r:id="rId29" tooltip="Click for 9-Hole Handicap Calculations" display="javascript:;"/>
    <hyperlink ref="C32" r:id="rId30" tooltip="Click for 9-Hole Handicap Calculations" display="javascript:;"/>
    <hyperlink ref="C33" r:id="rId31" tooltip="Click for 9-Hole Handicap Calculations" display="javascript:;"/>
    <hyperlink ref="C34" r:id="rId32" tooltip="Click for 9-Hole Handicap Calculations" display="javascript:;"/>
    <hyperlink ref="C35" r:id="rId33" tooltip="Click for 9-Hole Handicap Calculations" display="javascript:;"/>
    <hyperlink ref="C36" r:id="rId34" tooltip="Click for 9-Hole Handicap Calculations" display="javascript:;"/>
    <hyperlink ref="C37" r:id="rId35" tooltip="Click for 9-Hole Handicap Calculations" display="javascript:;"/>
    <hyperlink ref="C38" r:id="rId36" tooltip="Click for 9-Hole Handicap Calculations" display="javascript:;"/>
    <hyperlink ref="C39" r:id="rId37" tooltip="Click for 9-Hole Handicap Calculations" display="javascript:;"/>
    <hyperlink ref="C40" r:id="rId38" tooltip="Click for 9-Hole Handicap Calculations" display="javascript:;"/>
    <hyperlink ref="C41" r:id="rId39" tooltip="Click for 9-Hole Handicap Calculations" display="javascript:;"/>
    <hyperlink ref="C42" r:id="rId40" tooltip="Click for 9-Hole Handicap Calculations" display="javascript:;"/>
    <hyperlink ref="C43" r:id="rId41" tooltip="Click for 9-Hole Handicap Calculations" display="javascript:;"/>
    <hyperlink ref="C44" r:id="rId42" tooltip="Click for 9-Hole Handicap Calculations" display="javascript:;"/>
    <hyperlink ref="C45" r:id="rId43" tooltip="Click for 9-Hole Handicap Calculations" display="javascript:;"/>
    <hyperlink ref="C46" r:id="rId44" tooltip="Click for 9-Hole Handicap Calculations" display="javascript:;"/>
    <hyperlink ref="C47" r:id="rId45" tooltip="Click for 9-Hole Handicap Calculations" display="javascript:;"/>
    <hyperlink ref="C48" r:id="rId46" tooltip="Click for 9-Hole Handicap Calculations" display="javascript:;"/>
    <hyperlink ref="C49" r:id="rId47" tooltip="Click for 9-Hole Handicap Calculations" display="javascript:;"/>
    <hyperlink ref="C50" r:id="rId48" tooltip="Click for 9-Hole Handicap Calculations" display="javascript:;"/>
  </hyperlinks>
  <printOptions/>
  <pageMargins left="0.2" right="0.2" top="0.25" bottom="0.25" header="0.3" footer="0.3"/>
  <pageSetup fitToHeight="1" fitToWidth="1" horizontalDpi="600" verticalDpi="600" orientation="landscape" scale="64" r:id="rId49"/>
</worksheet>
</file>

<file path=xl/worksheets/sheet4.xml><?xml version="1.0" encoding="utf-8"?>
<worksheet xmlns="http://schemas.openxmlformats.org/spreadsheetml/2006/main" xmlns:r="http://schemas.openxmlformats.org/officeDocument/2006/relationships">
  <sheetPr>
    <pageSetUpPr fitToPage="1"/>
  </sheetPr>
  <dimension ref="A1:U50"/>
  <sheetViews>
    <sheetView zoomScalePageLayoutView="0" workbookViewId="0" topLeftCell="A1">
      <selection activeCell="B12" sqref="B12"/>
    </sheetView>
  </sheetViews>
  <sheetFormatPr defaultColWidth="9.140625" defaultRowHeight="12" customHeight="1"/>
  <cols>
    <col min="1" max="1" width="6.8515625" style="0" customWidth="1"/>
    <col min="2" max="2" width="14.421875" style="0" customWidth="1"/>
    <col min="3" max="3" width="6.7109375" style="0" customWidth="1"/>
    <col min="4" max="4" width="4.8515625" style="0" customWidth="1"/>
    <col min="5" max="5" width="5.57421875" style="0" customWidth="1"/>
  </cols>
  <sheetData>
    <row r="1" spans="1:21" ht="12" customHeight="1" thickTop="1">
      <c r="A1" s="206" t="s">
        <v>46</v>
      </c>
      <c r="B1" s="208" t="s">
        <v>47</v>
      </c>
      <c r="C1" s="99" t="s">
        <v>48</v>
      </c>
      <c r="D1" s="208" t="s">
        <v>50</v>
      </c>
      <c r="E1" s="208" t="s">
        <v>0</v>
      </c>
      <c r="F1" s="98" t="s">
        <v>51</v>
      </c>
      <c r="G1" s="98" t="s">
        <v>52</v>
      </c>
      <c r="H1" s="98" t="s">
        <v>53</v>
      </c>
      <c r="I1" s="98" t="s">
        <v>54</v>
      </c>
      <c r="J1" s="98" t="s">
        <v>55</v>
      </c>
      <c r="K1" s="98" t="s">
        <v>56</v>
      </c>
      <c r="L1" s="98" t="s">
        <v>57</v>
      </c>
      <c r="M1" s="98" t="s">
        <v>58</v>
      </c>
      <c r="N1" s="98" t="s">
        <v>59</v>
      </c>
      <c r="O1" s="98" t="s">
        <v>60</v>
      </c>
      <c r="P1" s="98" t="s">
        <v>61</v>
      </c>
      <c r="Q1" s="98" t="s">
        <v>62</v>
      </c>
      <c r="R1" s="98" t="s">
        <v>63</v>
      </c>
      <c r="S1" s="98" t="s">
        <v>64</v>
      </c>
      <c r="T1" s="98" t="s">
        <v>65</v>
      </c>
      <c r="U1" s="30" t="s">
        <v>66</v>
      </c>
    </row>
    <row r="2" spans="1:21" ht="12" customHeight="1" thickBot="1">
      <c r="A2" s="207"/>
      <c r="B2" s="209"/>
      <c r="C2" s="100" t="s">
        <v>49</v>
      </c>
      <c r="D2" s="209"/>
      <c r="E2" s="209"/>
      <c r="F2" s="33">
        <v>41393</v>
      </c>
      <c r="G2" s="33">
        <v>41400</v>
      </c>
      <c r="H2" s="33">
        <v>41407</v>
      </c>
      <c r="I2" s="33">
        <v>41414</v>
      </c>
      <c r="J2" s="33">
        <v>41428</v>
      </c>
      <c r="K2" s="33">
        <v>41435</v>
      </c>
      <c r="L2" s="33">
        <v>41442</v>
      </c>
      <c r="M2" s="33">
        <v>41449</v>
      </c>
      <c r="N2" s="33">
        <v>41456</v>
      </c>
      <c r="O2" s="33">
        <v>41463</v>
      </c>
      <c r="P2" s="33">
        <v>41470</v>
      </c>
      <c r="Q2" s="33">
        <v>41477</v>
      </c>
      <c r="R2" s="33">
        <v>41484</v>
      </c>
      <c r="S2" s="33">
        <v>41491</v>
      </c>
      <c r="T2" s="33">
        <v>41498</v>
      </c>
      <c r="U2" s="34">
        <v>41505</v>
      </c>
    </row>
    <row r="3" spans="1:21" ht="12" customHeight="1" thickBot="1">
      <c r="A3" s="104">
        <v>1</v>
      </c>
      <c r="B3" s="101" t="s">
        <v>175</v>
      </c>
      <c r="C3" s="102">
        <v>15</v>
      </c>
      <c r="D3" s="102">
        <v>1.8</v>
      </c>
      <c r="E3" s="103">
        <v>27</v>
      </c>
      <c r="F3" s="102">
        <v>2</v>
      </c>
      <c r="G3" s="102">
        <v>2</v>
      </c>
      <c r="H3" s="102">
        <v>2</v>
      </c>
      <c r="I3" s="102">
        <v>2</v>
      </c>
      <c r="J3" s="102">
        <v>2</v>
      </c>
      <c r="K3" s="102">
        <v>2</v>
      </c>
      <c r="L3" s="102">
        <v>2</v>
      </c>
      <c r="M3" s="102">
        <v>2</v>
      </c>
      <c r="N3" s="102">
        <v>1</v>
      </c>
      <c r="O3" s="102">
        <v>2</v>
      </c>
      <c r="P3" s="102">
        <v>2</v>
      </c>
      <c r="Q3" s="102">
        <v>2</v>
      </c>
      <c r="R3" s="102">
        <v>2</v>
      </c>
      <c r="S3" s="102">
        <v>2</v>
      </c>
      <c r="T3" s="102"/>
      <c r="U3" s="105">
        <v>0</v>
      </c>
    </row>
    <row r="4" spans="1:21" ht="12" customHeight="1" thickBot="1">
      <c r="A4" s="104">
        <v>2</v>
      </c>
      <c r="B4" s="101" t="s">
        <v>179</v>
      </c>
      <c r="C4" s="102">
        <v>16</v>
      </c>
      <c r="D4" s="102">
        <v>1.4</v>
      </c>
      <c r="E4" s="103">
        <v>23</v>
      </c>
      <c r="F4" s="102">
        <v>2</v>
      </c>
      <c r="G4" s="102">
        <v>1</v>
      </c>
      <c r="H4" s="102">
        <v>2</v>
      </c>
      <c r="I4" s="102">
        <v>2</v>
      </c>
      <c r="J4" s="102">
        <v>1</v>
      </c>
      <c r="K4" s="102">
        <v>0</v>
      </c>
      <c r="L4" s="102">
        <v>2</v>
      </c>
      <c r="M4" s="102">
        <v>2</v>
      </c>
      <c r="N4" s="102">
        <v>2</v>
      </c>
      <c r="O4" s="102">
        <v>2</v>
      </c>
      <c r="P4" s="102">
        <v>2</v>
      </c>
      <c r="Q4" s="102">
        <v>1</v>
      </c>
      <c r="R4" s="102">
        <v>0</v>
      </c>
      <c r="S4" s="102">
        <v>2</v>
      </c>
      <c r="T4" s="102">
        <v>2</v>
      </c>
      <c r="U4" s="105">
        <v>0</v>
      </c>
    </row>
    <row r="5" spans="1:21" ht="12" customHeight="1" thickBot="1">
      <c r="A5" s="104">
        <v>3</v>
      </c>
      <c r="B5" s="101" t="s">
        <v>174</v>
      </c>
      <c r="C5" s="102">
        <v>15</v>
      </c>
      <c r="D5" s="102">
        <v>1.5</v>
      </c>
      <c r="E5" s="103">
        <v>22</v>
      </c>
      <c r="F5" s="102">
        <v>2</v>
      </c>
      <c r="G5" s="102">
        <v>2</v>
      </c>
      <c r="H5" s="102">
        <v>2</v>
      </c>
      <c r="I5" s="102">
        <v>0</v>
      </c>
      <c r="J5" s="102">
        <v>2</v>
      </c>
      <c r="K5" s="102"/>
      <c r="L5" s="102">
        <v>2</v>
      </c>
      <c r="M5" s="102">
        <v>2</v>
      </c>
      <c r="N5" s="102">
        <v>2</v>
      </c>
      <c r="O5" s="102">
        <v>2</v>
      </c>
      <c r="P5" s="102">
        <v>0</v>
      </c>
      <c r="Q5" s="102">
        <v>2</v>
      </c>
      <c r="R5" s="102">
        <v>2</v>
      </c>
      <c r="S5" s="102">
        <v>0</v>
      </c>
      <c r="T5" s="102">
        <v>0</v>
      </c>
      <c r="U5" s="105">
        <v>2</v>
      </c>
    </row>
    <row r="6" spans="1:21" ht="12" customHeight="1" thickBot="1">
      <c r="A6" s="104">
        <v>4</v>
      </c>
      <c r="B6" s="101" t="s">
        <v>40</v>
      </c>
      <c r="C6" s="102">
        <v>16</v>
      </c>
      <c r="D6" s="102">
        <v>1.3</v>
      </c>
      <c r="E6" s="103">
        <v>21</v>
      </c>
      <c r="F6" s="102">
        <v>2</v>
      </c>
      <c r="G6" s="102">
        <v>2</v>
      </c>
      <c r="H6" s="102">
        <v>0</v>
      </c>
      <c r="I6" s="102">
        <v>2</v>
      </c>
      <c r="J6" s="102">
        <v>2</v>
      </c>
      <c r="K6" s="102">
        <v>2</v>
      </c>
      <c r="L6" s="102">
        <v>2</v>
      </c>
      <c r="M6" s="102">
        <v>2</v>
      </c>
      <c r="N6" s="102">
        <v>0</v>
      </c>
      <c r="O6" s="102">
        <v>0</v>
      </c>
      <c r="P6" s="102">
        <v>0</v>
      </c>
      <c r="Q6" s="102">
        <v>2</v>
      </c>
      <c r="R6" s="102">
        <v>0</v>
      </c>
      <c r="S6" s="102">
        <v>2</v>
      </c>
      <c r="T6" s="102">
        <v>1</v>
      </c>
      <c r="U6" s="105">
        <v>2</v>
      </c>
    </row>
    <row r="7" spans="1:21" ht="12" customHeight="1" thickBot="1">
      <c r="A7" s="106">
        <v>4</v>
      </c>
      <c r="B7" s="101" t="s">
        <v>34</v>
      </c>
      <c r="C7" s="102">
        <v>16</v>
      </c>
      <c r="D7" s="102">
        <v>1.3</v>
      </c>
      <c r="E7" s="103">
        <v>21</v>
      </c>
      <c r="F7" s="102">
        <v>2</v>
      </c>
      <c r="G7" s="102">
        <v>2</v>
      </c>
      <c r="H7" s="102">
        <v>0</v>
      </c>
      <c r="I7" s="102">
        <v>0</v>
      </c>
      <c r="J7" s="102">
        <v>2</v>
      </c>
      <c r="K7" s="102">
        <v>2</v>
      </c>
      <c r="L7" s="102">
        <v>2</v>
      </c>
      <c r="M7" s="102">
        <v>2</v>
      </c>
      <c r="N7" s="102">
        <v>0</v>
      </c>
      <c r="O7" s="102">
        <v>2</v>
      </c>
      <c r="P7" s="102">
        <v>0</v>
      </c>
      <c r="Q7" s="102">
        <v>0</v>
      </c>
      <c r="R7" s="102">
        <v>1</v>
      </c>
      <c r="S7" s="102">
        <v>2</v>
      </c>
      <c r="T7" s="102">
        <v>2</v>
      </c>
      <c r="U7" s="105">
        <v>2</v>
      </c>
    </row>
    <row r="8" spans="1:21" ht="12" customHeight="1" thickBot="1">
      <c r="A8" s="104">
        <v>6</v>
      </c>
      <c r="B8" s="101" t="s">
        <v>181</v>
      </c>
      <c r="C8" s="102">
        <v>14</v>
      </c>
      <c r="D8" s="102">
        <v>1.3</v>
      </c>
      <c r="E8" s="103">
        <v>18</v>
      </c>
      <c r="F8" s="102">
        <v>2</v>
      </c>
      <c r="G8" s="102">
        <v>2</v>
      </c>
      <c r="H8" s="102"/>
      <c r="I8" s="102">
        <v>0</v>
      </c>
      <c r="J8" s="102">
        <v>2</v>
      </c>
      <c r="K8" s="102">
        <v>0</v>
      </c>
      <c r="L8" s="102">
        <v>2</v>
      </c>
      <c r="M8" s="102">
        <v>2</v>
      </c>
      <c r="N8" s="102">
        <v>2</v>
      </c>
      <c r="O8" s="102">
        <v>0</v>
      </c>
      <c r="P8" s="102"/>
      <c r="Q8" s="102">
        <v>1</v>
      </c>
      <c r="R8" s="102">
        <v>2</v>
      </c>
      <c r="S8" s="102">
        <v>2</v>
      </c>
      <c r="T8" s="102">
        <v>1</v>
      </c>
      <c r="U8" s="105">
        <v>0</v>
      </c>
    </row>
    <row r="9" spans="1:21" ht="12" customHeight="1" thickBot="1">
      <c r="A9" s="106">
        <v>6</v>
      </c>
      <c r="B9" s="101" t="s">
        <v>180</v>
      </c>
      <c r="C9" s="102">
        <v>15</v>
      </c>
      <c r="D9" s="102">
        <v>1.2</v>
      </c>
      <c r="E9" s="103">
        <v>18</v>
      </c>
      <c r="F9" s="102">
        <v>2</v>
      </c>
      <c r="G9" s="102">
        <v>0</v>
      </c>
      <c r="H9" s="102"/>
      <c r="I9" s="102">
        <v>2</v>
      </c>
      <c r="J9" s="102">
        <v>2</v>
      </c>
      <c r="K9" s="102">
        <v>0</v>
      </c>
      <c r="L9" s="102">
        <v>2</v>
      </c>
      <c r="M9" s="102">
        <v>2</v>
      </c>
      <c r="N9" s="102">
        <v>0</v>
      </c>
      <c r="O9" s="102">
        <v>2</v>
      </c>
      <c r="P9" s="102">
        <v>0</v>
      </c>
      <c r="Q9" s="102">
        <v>1</v>
      </c>
      <c r="R9" s="102">
        <v>2</v>
      </c>
      <c r="S9" s="102">
        <v>1</v>
      </c>
      <c r="T9" s="102">
        <v>0</v>
      </c>
      <c r="U9" s="105">
        <v>2</v>
      </c>
    </row>
    <row r="10" spans="1:21" ht="12" customHeight="1" thickBot="1">
      <c r="A10" s="104">
        <v>8</v>
      </c>
      <c r="B10" s="101" t="s">
        <v>23</v>
      </c>
      <c r="C10" s="102">
        <v>14</v>
      </c>
      <c r="D10" s="102">
        <v>1.2</v>
      </c>
      <c r="E10" s="103">
        <v>17</v>
      </c>
      <c r="F10" s="102">
        <v>0</v>
      </c>
      <c r="G10" s="102">
        <v>1</v>
      </c>
      <c r="H10" s="102">
        <v>2</v>
      </c>
      <c r="I10" s="102">
        <v>0</v>
      </c>
      <c r="J10" s="102">
        <v>2</v>
      </c>
      <c r="K10" s="102">
        <v>2</v>
      </c>
      <c r="L10" s="102"/>
      <c r="M10" s="102">
        <v>0</v>
      </c>
      <c r="N10" s="102">
        <v>1</v>
      </c>
      <c r="O10" s="102"/>
      <c r="P10" s="102">
        <v>2</v>
      </c>
      <c r="Q10" s="102">
        <v>2</v>
      </c>
      <c r="R10" s="102">
        <v>2</v>
      </c>
      <c r="S10" s="102">
        <v>0</v>
      </c>
      <c r="T10" s="102">
        <v>1</v>
      </c>
      <c r="U10" s="105">
        <v>2</v>
      </c>
    </row>
    <row r="11" spans="1:21" ht="12" customHeight="1" thickBot="1">
      <c r="A11" s="106">
        <v>8</v>
      </c>
      <c r="B11" s="101" t="s">
        <v>182</v>
      </c>
      <c r="C11" s="102">
        <v>15</v>
      </c>
      <c r="D11" s="102">
        <v>1.1</v>
      </c>
      <c r="E11" s="103">
        <v>17</v>
      </c>
      <c r="F11" s="102">
        <v>0</v>
      </c>
      <c r="G11" s="102">
        <v>2</v>
      </c>
      <c r="H11" s="102">
        <v>2</v>
      </c>
      <c r="I11" s="102">
        <v>2</v>
      </c>
      <c r="J11" s="102">
        <v>0</v>
      </c>
      <c r="K11" s="102">
        <v>1</v>
      </c>
      <c r="L11" s="102">
        <v>2</v>
      </c>
      <c r="M11" s="102"/>
      <c r="N11" s="102">
        <v>1</v>
      </c>
      <c r="O11" s="102">
        <v>2</v>
      </c>
      <c r="P11" s="102">
        <v>0</v>
      </c>
      <c r="Q11" s="102">
        <v>1</v>
      </c>
      <c r="R11" s="102">
        <v>2</v>
      </c>
      <c r="S11" s="102">
        <v>0</v>
      </c>
      <c r="T11" s="102">
        <v>0</v>
      </c>
      <c r="U11" s="105">
        <v>2</v>
      </c>
    </row>
    <row r="12" spans="1:21" ht="12" customHeight="1" thickBot="1">
      <c r="A12" s="106">
        <v>8</v>
      </c>
      <c r="B12" s="101" t="s">
        <v>183</v>
      </c>
      <c r="C12" s="102">
        <v>15</v>
      </c>
      <c r="D12" s="102">
        <v>1.1</v>
      </c>
      <c r="E12" s="103">
        <v>17</v>
      </c>
      <c r="F12" s="102">
        <v>0</v>
      </c>
      <c r="G12" s="102">
        <v>0</v>
      </c>
      <c r="H12" s="102">
        <v>2</v>
      </c>
      <c r="I12" s="102">
        <v>0</v>
      </c>
      <c r="J12" s="102">
        <v>0</v>
      </c>
      <c r="K12" s="102">
        <v>2</v>
      </c>
      <c r="L12" s="102">
        <v>2</v>
      </c>
      <c r="M12" s="102"/>
      <c r="N12" s="102">
        <v>0</v>
      </c>
      <c r="O12" s="102">
        <v>2</v>
      </c>
      <c r="P12" s="102">
        <v>1</v>
      </c>
      <c r="Q12" s="102">
        <v>2</v>
      </c>
      <c r="R12" s="102">
        <v>2</v>
      </c>
      <c r="S12" s="102">
        <v>2</v>
      </c>
      <c r="T12" s="102">
        <v>1</v>
      </c>
      <c r="U12" s="105">
        <v>1</v>
      </c>
    </row>
    <row r="13" spans="1:21" ht="12" customHeight="1" thickBot="1">
      <c r="A13" s="106">
        <v>8</v>
      </c>
      <c r="B13" s="101" t="s">
        <v>172</v>
      </c>
      <c r="C13" s="102">
        <v>12</v>
      </c>
      <c r="D13" s="102">
        <v>1.4</v>
      </c>
      <c r="E13" s="103">
        <v>17</v>
      </c>
      <c r="F13" s="102">
        <v>2</v>
      </c>
      <c r="G13" s="102">
        <v>2</v>
      </c>
      <c r="H13" s="102">
        <v>2</v>
      </c>
      <c r="I13" s="102">
        <v>2</v>
      </c>
      <c r="J13" s="102">
        <v>1</v>
      </c>
      <c r="K13" s="102">
        <v>2</v>
      </c>
      <c r="L13" s="102">
        <v>0</v>
      </c>
      <c r="M13" s="102"/>
      <c r="N13" s="102">
        <v>2</v>
      </c>
      <c r="O13" s="102">
        <v>2</v>
      </c>
      <c r="P13" s="102">
        <v>1</v>
      </c>
      <c r="Q13" s="102">
        <v>1</v>
      </c>
      <c r="R13" s="102">
        <v>0</v>
      </c>
      <c r="S13" s="102"/>
      <c r="T13" s="102"/>
      <c r="U13" s="105"/>
    </row>
    <row r="14" spans="1:21" ht="12" customHeight="1" thickBot="1">
      <c r="A14" s="104">
        <v>12</v>
      </c>
      <c r="B14" s="101" t="s">
        <v>86</v>
      </c>
      <c r="C14" s="102">
        <v>16</v>
      </c>
      <c r="D14" s="102">
        <v>1</v>
      </c>
      <c r="E14" s="103">
        <v>16</v>
      </c>
      <c r="F14" s="102">
        <v>0</v>
      </c>
      <c r="G14" s="102">
        <v>0</v>
      </c>
      <c r="H14" s="102">
        <v>0</v>
      </c>
      <c r="I14" s="102">
        <v>2</v>
      </c>
      <c r="J14" s="102">
        <v>1</v>
      </c>
      <c r="K14" s="102">
        <v>0</v>
      </c>
      <c r="L14" s="102">
        <v>2</v>
      </c>
      <c r="M14" s="102">
        <v>0</v>
      </c>
      <c r="N14" s="102">
        <v>2</v>
      </c>
      <c r="O14" s="102">
        <v>2</v>
      </c>
      <c r="P14" s="102">
        <v>1</v>
      </c>
      <c r="Q14" s="102">
        <v>2</v>
      </c>
      <c r="R14" s="102">
        <v>2</v>
      </c>
      <c r="S14" s="102">
        <v>2</v>
      </c>
      <c r="T14" s="102">
        <v>0</v>
      </c>
      <c r="U14" s="105">
        <v>0</v>
      </c>
    </row>
    <row r="15" spans="1:21" ht="12" customHeight="1" thickBot="1">
      <c r="A15" s="106">
        <v>12</v>
      </c>
      <c r="B15" s="101" t="s">
        <v>41</v>
      </c>
      <c r="C15" s="102">
        <v>15</v>
      </c>
      <c r="D15" s="102">
        <v>1.1</v>
      </c>
      <c r="E15" s="103">
        <v>16</v>
      </c>
      <c r="F15" s="102">
        <v>0</v>
      </c>
      <c r="G15" s="102">
        <v>2</v>
      </c>
      <c r="H15" s="102">
        <v>2</v>
      </c>
      <c r="I15" s="102">
        <v>0</v>
      </c>
      <c r="J15" s="102">
        <v>2</v>
      </c>
      <c r="K15" s="102">
        <v>0</v>
      </c>
      <c r="L15" s="102">
        <v>0</v>
      </c>
      <c r="M15" s="102">
        <v>0</v>
      </c>
      <c r="N15" s="102">
        <v>2</v>
      </c>
      <c r="O15" s="102">
        <v>0</v>
      </c>
      <c r="P15" s="102">
        <v>2</v>
      </c>
      <c r="Q15" s="102"/>
      <c r="R15" s="102">
        <v>0</v>
      </c>
      <c r="S15" s="102">
        <v>2</v>
      </c>
      <c r="T15" s="102">
        <v>2</v>
      </c>
      <c r="U15" s="105">
        <v>2</v>
      </c>
    </row>
    <row r="16" spans="1:21" ht="12" customHeight="1" thickBot="1">
      <c r="A16" s="106">
        <v>12</v>
      </c>
      <c r="B16" s="101" t="s">
        <v>21</v>
      </c>
      <c r="C16" s="102">
        <v>14</v>
      </c>
      <c r="D16" s="102">
        <v>1.1</v>
      </c>
      <c r="E16" s="103">
        <v>16</v>
      </c>
      <c r="F16" s="102">
        <v>1</v>
      </c>
      <c r="G16" s="102">
        <v>2</v>
      </c>
      <c r="H16" s="102"/>
      <c r="I16" s="102">
        <v>2</v>
      </c>
      <c r="J16" s="102">
        <v>0</v>
      </c>
      <c r="K16" s="102">
        <v>0</v>
      </c>
      <c r="L16" s="102">
        <v>2</v>
      </c>
      <c r="M16" s="102">
        <v>2</v>
      </c>
      <c r="N16" s="102">
        <v>2</v>
      </c>
      <c r="O16" s="102">
        <v>0</v>
      </c>
      <c r="P16" s="102">
        <v>0</v>
      </c>
      <c r="Q16" s="102">
        <v>2</v>
      </c>
      <c r="R16" s="102">
        <v>0</v>
      </c>
      <c r="S16" s="102"/>
      <c r="T16" s="102">
        <v>2</v>
      </c>
      <c r="U16" s="105">
        <v>1</v>
      </c>
    </row>
    <row r="17" spans="1:21" ht="12" customHeight="1" thickBot="1">
      <c r="A17" s="106">
        <v>12</v>
      </c>
      <c r="B17" s="101" t="s">
        <v>184</v>
      </c>
      <c r="C17" s="102">
        <v>14</v>
      </c>
      <c r="D17" s="102">
        <v>1.1</v>
      </c>
      <c r="E17" s="103">
        <v>16</v>
      </c>
      <c r="F17" s="102">
        <v>2</v>
      </c>
      <c r="G17" s="102">
        <v>1</v>
      </c>
      <c r="H17" s="102">
        <v>1</v>
      </c>
      <c r="I17" s="102">
        <v>2</v>
      </c>
      <c r="J17" s="102">
        <v>0</v>
      </c>
      <c r="K17" s="102">
        <v>2</v>
      </c>
      <c r="L17" s="102">
        <v>0</v>
      </c>
      <c r="M17" s="102">
        <v>2</v>
      </c>
      <c r="N17" s="102">
        <v>0</v>
      </c>
      <c r="O17" s="102">
        <v>2</v>
      </c>
      <c r="P17" s="102">
        <v>2</v>
      </c>
      <c r="Q17" s="102"/>
      <c r="R17" s="102"/>
      <c r="S17" s="102">
        <v>0</v>
      </c>
      <c r="T17" s="102">
        <v>2</v>
      </c>
      <c r="U17" s="105">
        <v>0</v>
      </c>
    </row>
    <row r="18" spans="1:21" ht="12" customHeight="1" thickBot="1">
      <c r="A18" s="104">
        <v>16</v>
      </c>
      <c r="B18" s="101" t="s">
        <v>88</v>
      </c>
      <c r="C18" s="102">
        <v>15</v>
      </c>
      <c r="D18" s="102">
        <v>1</v>
      </c>
      <c r="E18" s="103">
        <v>15</v>
      </c>
      <c r="F18" s="102">
        <v>0</v>
      </c>
      <c r="G18" s="102">
        <v>0</v>
      </c>
      <c r="H18" s="102">
        <v>0</v>
      </c>
      <c r="I18" s="102">
        <v>2</v>
      </c>
      <c r="J18" s="102">
        <v>2</v>
      </c>
      <c r="K18" s="102">
        <v>0</v>
      </c>
      <c r="L18" s="102">
        <v>2</v>
      </c>
      <c r="M18" s="102">
        <v>2</v>
      </c>
      <c r="N18" s="102">
        <v>0</v>
      </c>
      <c r="O18" s="102">
        <v>2</v>
      </c>
      <c r="P18" s="102">
        <v>1</v>
      </c>
      <c r="Q18" s="102">
        <v>1</v>
      </c>
      <c r="R18" s="102"/>
      <c r="S18" s="102">
        <v>1</v>
      </c>
      <c r="T18" s="102">
        <v>0</v>
      </c>
      <c r="U18" s="105">
        <v>2</v>
      </c>
    </row>
    <row r="19" spans="1:21" ht="12" customHeight="1" thickBot="1">
      <c r="A19" s="106">
        <v>16</v>
      </c>
      <c r="B19" s="101" t="s">
        <v>74</v>
      </c>
      <c r="C19" s="102">
        <v>13</v>
      </c>
      <c r="D19" s="102">
        <v>1.2</v>
      </c>
      <c r="E19" s="103">
        <v>15</v>
      </c>
      <c r="F19" s="102">
        <v>2</v>
      </c>
      <c r="G19" s="102">
        <v>2</v>
      </c>
      <c r="H19" s="102">
        <v>0</v>
      </c>
      <c r="I19" s="102"/>
      <c r="J19" s="102">
        <v>2</v>
      </c>
      <c r="K19" s="102"/>
      <c r="L19" s="102">
        <v>0</v>
      </c>
      <c r="M19" s="102">
        <v>1</v>
      </c>
      <c r="N19" s="102">
        <v>2</v>
      </c>
      <c r="O19" s="102">
        <v>2</v>
      </c>
      <c r="P19" s="102">
        <v>1</v>
      </c>
      <c r="Q19" s="102">
        <v>0</v>
      </c>
      <c r="R19" s="102">
        <v>2</v>
      </c>
      <c r="S19" s="102">
        <v>0</v>
      </c>
      <c r="T19" s="102">
        <v>1</v>
      </c>
      <c r="U19" s="105"/>
    </row>
    <row r="20" spans="1:21" ht="12" customHeight="1" thickBot="1">
      <c r="A20" s="106">
        <v>16</v>
      </c>
      <c r="B20" s="101" t="s">
        <v>68</v>
      </c>
      <c r="C20" s="102">
        <v>15</v>
      </c>
      <c r="D20" s="102">
        <v>1</v>
      </c>
      <c r="E20" s="103">
        <v>15</v>
      </c>
      <c r="F20" s="102">
        <v>2</v>
      </c>
      <c r="G20" s="102">
        <v>0</v>
      </c>
      <c r="H20" s="102">
        <v>0</v>
      </c>
      <c r="I20" s="102">
        <v>0</v>
      </c>
      <c r="J20" s="102">
        <v>0</v>
      </c>
      <c r="K20" s="102">
        <v>0</v>
      </c>
      <c r="L20" s="102">
        <v>2</v>
      </c>
      <c r="M20" s="102">
        <v>2</v>
      </c>
      <c r="N20" s="102">
        <v>0</v>
      </c>
      <c r="O20" s="102">
        <v>1</v>
      </c>
      <c r="P20" s="102">
        <v>0</v>
      </c>
      <c r="Q20" s="102">
        <v>2</v>
      </c>
      <c r="R20" s="102"/>
      <c r="S20" s="102">
        <v>2</v>
      </c>
      <c r="T20" s="102">
        <v>2</v>
      </c>
      <c r="U20" s="105">
        <v>2</v>
      </c>
    </row>
    <row r="21" spans="1:21" ht="12" customHeight="1" thickBot="1">
      <c r="A21" s="106">
        <v>16</v>
      </c>
      <c r="B21" s="101" t="s">
        <v>39</v>
      </c>
      <c r="C21" s="102">
        <v>15</v>
      </c>
      <c r="D21" s="102">
        <v>1</v>
      </c>
      <c r="E21" s="103">
        <v>15</v>
      </c>
      <c r="F21" s="102">
        <v>2</v>
      </c>
      <c r="G21" s="102">
        <v>2</v>
      </c>
      <c r="H21" s="102">
        <v>0</v>
      </c>
      <c r="I21" s="102"/>
      <c r="J21" s="102">
        <v>2</v>
      </c>
      <c r="K21" s="102">
        <v>0</v>
      </c>
      <c r="L21" s="102">
        <v>2</v>
      </c>
      <c r="M21" s="102">
        <v>0</v>
      </c>
      <c r="N21" s="102">
        <v>2</v>
      </c>
      <c r="O21" s="102">
        <v>0</v>
      </c>
      <c r="P21" s="102">
        <v>0</v>
      </c>
      <c r="Q21" s="102">
        <v>0</v>
      </c>
      <c r="R21" s="102">
        <v>2</v>
      </c>
      <c r="S21" s="102">
        <v>2</v>
      </c>
      <c r="T21" s="102">
        <v>1</v>
      </c>
      <c r="U21" s="105">
        <v>0</v>
      </c>
    </row>
    <row r="22" spans="1:21" ht="12" customHeight="1" thickBot="1">
      <c r="A22" s="104">
        <v>20</v>
      </c>
      <c r="B22" s="101" t="s">
        <v>67</v>
      </c>
      <c r="C22" s="102">
        <v>15</v>
      </c>
      <c r="D22" s="102">
        <v>0.9</v>
      </c>
      <c r="E22" s="103">
        <v>14</v>
      </c>
      <c r="F22" s="102">
        <v>2</v>
      </c>
      <c r="G22" s="102">
        <v>0</v>
      </c>
      <c r="H22" s="102">
        <v>2</v>
      </c>
      <c r="I22" s="102">
        <v>2</v>
      </c>
      <c r="J22" s="102">
        <v>0</v>
      </c>
      <c r="K22" s="102"/>
      <c r="L22" s="102">
        <v>0</v>
      </c>
      <c r="M22" s="102">
        <v>1</v>
      </c>
      <c r="N22" s="102">
        <v>0</v>
      </c>
      <c r="O22" s="102">
        <v>2</v>
      </c>
      <c r="P22" s="102">
        <v>0</v>
      </c>
      <c r="Q22" s="102">
        <v>2</v>
      </c>
      <c r="R22" s="102">
        <v>0</v>
      </c>
      <c r="S22" s="102">
        <v>0</v>
      </c>
      <c r="T22" s="102">
        <v>1</v>
      </c>
      <c r="U22" s="105">
        <v>2</v>
      </c>
    </row>
    <row r="23" spans="1:21" ht="12" customHeight="1" thickBot="1">
      <c r="A23" s="106">
        <v>20</v>
      </c>
      <c r="B23" s="101" t="s">
        <v>76</v>
      </c>
      <c r="C23" s="102">
        <v>13</v>
      </c>
      <c r="D23" s="102">
        <v>1.1</v>
      </c>
      <c r="E23" s="103">
        <v>14</v>
      </c>
      <c r="F23" s="102"/>
      <c r="G23" s="102">
        <v>2</v>
      </c>
      <c r="H23" s="102"/>
      <c r="I23" s="102">
        <v>0</v>
      </c>
      <c r="J23" s="102">
        <v>1</v>
      </c>
      <c r="K23" s="102">
        <v>2</v>
      </c>
      <c r="L23" s="102">
        <v>0</v>
      </c>
      <c r="M23" s="102">
        <v>0</v>
      </c>
      <c r="N23" s="102">
        <v>0</v>
      </c>
      <c r="O23" s="102">
        <v>2</v>
      </c>
      <c r="P23" s="102">
        <v>2</v>
      </c>
      <c r="Q23" s="102">
        <v>2</v>
      </c>
      <c r="R23" s="102">
        <v>2</v>
      </c>
      <c r="S23" s="102"/>
      <c r="T23" s="102">
        <v>0</v>
      </c>
      <c r="U23" s="105">
        <v>1</v>
      </c>
    </row>
    <row r="24" spans="1:21" ht="12" customHeight="1" thickBot="1">
      <c r="A24" s="106">
        <v>20</v>
      </c>
      <c r="B24" s="101" t="s">
        <v>79</v>
      </c>
      <c r="C24" s="102">
        <v>16</v>
      </c>
      <c r="D24" s="102">
        <v>0.9</v>
      </c>
      <c r="E24" s="103">
        <v>14</v>
      </c>
      <c r="F24" s="102">
        <v>2</v>
      </c>
      <c r="G24" s="102">
        <v>0</v>
      </c>
      <c r="H24" s="102">
        <v>0</v>
      </c>
      <c r="I24" s="102">
        <v>0</v>
      </c>
      <c r="J24" s="102">
        <v>2</v>
      </c>
      <c r="K24" s="102">
        <v>2</v>
      </c>
      <c r="L24" s="102">
        <v>2</v>
      </c>
      <c r="M24" s="102">
        <v>0</v>
      </c>
      <c r="N24" s="102">
        <v>0</v>
      </c>
      <c r="O24" s="102">
        <v>0</v>
      </c>
      <c r="P24" s="102">
        <v>2</v>
      </c>
      <c r="Q24" s="102">
        <v>0</v>
      </c>
      <c r="R24" s="102">
        <v>2</v>
      </c>
      <c r="S24" s="102">
        <v>0</v>
      </c>
      <c r="T24" s="102">
        <v>2</v>
      </c>
      <c r="U24" s="105">
        <v>0</v>
      </c>
    </row>
    <row r="25" spans="1:21" ht="12" customHeight="1" thickBot="1">
      <c r="A25" s="106">
        <v>20</v>
      </c>
      <c r="B25" s="101" t="s">
        <v>44</v>
      </c>
      <c r="C25" s="102">
        <v>14</v>
      </c>
      <c r="D25" s="102">
        <v>1</v>
      </c>
      <c r="E25" s="103">
        <v>14</v>
      </c>
      <c r="F25" s="102">
        <v>0</v>
      </c>
      <c r="G25" s="102">
        <v>0</v>
      </c>
      <c r="H25" s="102">
        <v>0</v>
      </c>
      <c r="I25" s="102">
        <v>2</v>
      </c>
      <c r="J25" s="102"/>
      <c r="K25" s="102">
        <v>0</v>
      </c>
      <c r="L25" s="102">
        <v>0</v>
      </c>
      <c r="M25" s="102">
        <v>2</v>
      </c>
      <c r="N25" s="102">
        <v>2</v>
      </c>
      <c r="O25" s="102">
        <v>2</v>
      </c>
      <c r="P25" s="102">
        <v>2</v>
      </c>
      <c r="Q25" s="102"/>
      <c r="R25" s="102">
        <v>2</v>
      </c>
      <c r="S25" s="102">
        <v>0</v>
      </c>
      <c r="T25" s="102">
        <v>1</v>
      </c>
      <c r="U25" s="105">
        <v>1</v>
      </c>
    </row>
    <row r="26" spans="1:21" ht="12" customHeight="1" thickBot="1">
      <c r="A26" s="106">
        <v>20</v>
      </c>
      <c r="B26" s="101" t="s">
        <v>75</v>
      </c>
      <c r="C26" s="102">
        <v>14</v>
      </c>
      <c r="D26" s="102">
        <v>1</v>
      </c>
      <c r="E26" s="103">
        <v>14</v>
      </c>
      <c r="F26" s="102">
        <v>1</v>
      </c>
      <c r="G26" s="102"/>
      <c r="H26" s="102">
        <v>1</v>
      </c>
      <c r="I26" s="102">
        <v>2</v>
      </c>
      <c r="J26" s="102">
        <v>2</v>
      </c>
      <c r="K26" s="102">
        <v>2</v>
      </c>
      <c r="L26" s="102">
        <v>1</v>
      </c>
      <c r="M26" s="102"/>
      <c r="N26" s="102">
        <v>0</v>
      </c>
      <c r="O26" s="102">
        <v>0</v>
      </c>
      <c r="P26" s="102">
        <v>1</v>
      </c>
      <c r="Q26" s="102">
        <v>2</v>
      </c>
      <c r="R26" s="102">
        <v>0</v>
      </c>
      <c r="S26" s="102">
        <v>0</v>
      </c>
      <c r="T26" s="102">
        <v>1</v>
      </c>
      <c r="U26" s="105">
        <v>1</v>
      </c>
    </row>
    <row r="27" spans="1:21" ht="12" customHeight="1" thickBot="1">
      <c r="A27" s="106">
        <v>20</v>
      </c>
      <c r="B27" s="101" t="s">
        <v>173</v>
      </c>
      <c r="C27" s="102">
        <v>15</v>
      </c>
      <c r="D27" s="102">
        <v>0.9</v>
      </c>
      <c r="E27" s="103">
        <v>14</v>
      </c>
      <c r="F27" s="102">
        <v>0</v>
      </c>
      <c r="G27" s="102">
        <v>2</v>
      </c>
      <c r="H27" s="102">
        <v>0</v>
      </c>
      <c r="I27" s="102">
        <v>2</v>
      </c>
      <c r="J27" s="102">
        <v>2</v>
      </c>
      <c r="K27" s="102">
        <v>2</v>
      </c>
      <c r="L27" s="102"/>
      <c r="M27" s="102">
        <v>2</v>
      </c>
      <c r="N27" s="102">
        <v>0</v>
      </c>
      <c r="O27" s="102">
        <v>0</v>
      </c>
      <c r="P27" s="102">
        <v>0</v>
      </c>
      <c r="Q27" s="102">
        <v>2</v>
      </c>
      <c r="R27" s="102">
        <v>0</v>
      </c>
      <c r="S27" s="102">
        <v>0</v>
      </c>
      <c r="T27" s="102">
        <v>2</v>
      </c>
      <c r="U27" s="105">
        <v>0</v>
      </c>
    </row>
    <row r="28" spans="1:21" ht="12" customHeight="1" thickBot="1">
      <c r="A28" s="106">
        <v>20</v>
      </c>
      <c r="B28" s="101" t="s">
        <v>178</v>
      </c>
      <c r="C28" s="102">
        <v>15</v>
      </c>
      <c r="D28" s="102">
        <v>0.9</v>
      </c>
      <c r="E28" s="103">
        <v>14</v>
      </c>
      <c r="F28" s="102">
        <v>0</v>
      </c>
      <c r="G28" s="102">
        <v>2</v>
      </c>
      <c r="H28" s="102">
        <v>1</v>
      </c>
      <c r="I28" s="102">
        <v>0</v>
      </c>
      <c r="J28" s="102">
        <v>2</v>
      </c>
      <c r="K28" s="102">
        <v>1</v>
      </c>
      <c r="L28" s="102">
        <v>2</v>
      </c>
      <c r="M28" s="102">
        <v>1</v>
      </c>
      <c r="N28" s="102">
        <v>1</v>
      </c>
      <c r="O28" s="102">
        <v>1</v>
      </c>
      <c r="P28" s="102">
        <v>1</v>
      </c>
      <c r="Q28" s="102">
        <v>0</v>
      </c>
      <c r="R28" s="102">
        <v>0</v>
      </c>
      <c r="S28" s="102">
        <v>2</v>
      </c>
      <c r="T28" s="102">
        <v>0</v>
      </c>
      <c r="U28" s="105"/>
    </row>
    <row r="29" spans="1:21" ht="12" customHeight="1" thickBot="1">
      <c r="A29" s="104">
        <v>27</v>
      </c>
      <c r="B29" s="101" t="s">
        <v>43</v>
      </c>
      <c r="C29" s="102">
        <v>14</v>
      </c>
      <c r="D29" s="102">
        <v>0.9</v>
      </c>
      <c r="E29" s="103">
        <v>13</v>
      </c>
      <c r="F29" s="102">
        <v>0</v>
      </c>
      <c r="G29" s="102">
        <v>2</v>
      </c>
      <c r="H29" s="102">
        <v>0</v>
      </c>
      <c r="I29" s="102">
        <v>0</v>
      </c>
      <c r="J29" s="102">
        <v>0</v>
      </c>
      <c r="K29" s="102">
        <v>2</v>
      </c>
      <c r="L29" s="102">
        <v>0</v>
      </c>
      <c r="M29" s="102">
        <v>2</v>
      </c>
      <c r="N29" s="102">
        <v>2</v>
      </c>
      <c r="O29" s="102">
        <v>1</v>
      </c>
      <c r="P29" s="102">
        <v>0</v>
      </c>
      <c r="Q29" s="102"/>
      <c r="R29" s="102"/>
      <c r="S29" s="102">
        <v>2</v>
      </c>
      <c r="T29" s="102">
        <v>0</v>
      </c>
      <c r="U29" s="105">
        <v>2</v>
      </c>
    </row>
    <row r="30" spans="1:21" ht="12" customHeight="1" thickBot="1">
      <c r="A30" s="106">
        <v>27</v>
      </c>
      <c r="B30" s="101" t="s">
        <v>42</v>
      </c>
      <c r="C30" s="102">
        <v>14</v>
      </c>
      <c r="D30" s="102">
        <v>0.9</v>
      </c>
      <c r="E30" s="103">
        <v>13</v>
      </c>
      <c r="F30" s="102">
        <v>0</v>
      </c>
      <c r="G30" s="102">
        <v>2</v>
      </c>
      <c r="H30" s="102">
        <v>2</v>
      </c>
      <c r="I30" s="102">
        <v>1</v>
      </c>
      <c r="J30" s="102">
        <v>0</v>
      </c>
      <c r="K30" s="102">
        <v>2</v>
      </c>
      <c r="L30" s="102">
        <v>2</v>
      </c>
      <c r="M30" s="102">
        <v>0</v>
      </c>
      <c r="N30" s="102"/>
      <c r="O30" s="102"/>
      <c r="P30" s="102">
        <v>2</v>
      </c>
      <c r="Q30" s="102">
        <v>2</v>
      </c>
      <c r="R30" s="102">
        <v>0</v>
      </c>
      <c r="S30" s="102">
        <v>0</v>
      </c>
      <c r="T30" s="102">
        <v>0</v>
      </c>
      <c r="U30" s="105">
        <v>0</v>
      </c>
    </row>
    <row r="31" spans="1:21" ht="12" customHeight="1" thickBot="1">
      <c r="A31" s="106">
        <v>27</v>
      </c>
      <c r="B31" s="101" t="s">
        <v>84</v>
      </c>
      <c r="C31" s="102">
        <v>11</v>
      </c>
      <c r="D31" s="102">
        <v>1.2</v>
      </c>
      <c r="E31" s="103">
        <v>13</v>
      </c>
      <c r="F31" s="102">
        <v>0</v>
      </c>
      <c r="G31" s="102">
        <v>0</v>
      </c>
      <c r="H31" s="102">
        <v>2</v>
      </c>
      <c r="I31" s="102"/>
      <c r="J31" s="102">
        <v>0</v>
      </c>
      <c r="K31" s="102">
        <v>2</v>
      </c>
      <c r="L31" s="102">
        <v>1</v>
      </c>
      <c r="M31" s="102">
        <v>1</v>
      </c>
      <c r="N31" s="102"/>
      <c r="O31" s="102"/>
      <c r="P31" s="102">
        <v>2</v>
      </c>
      <c r="Q31" s="102">
        <v>2</v>
      </c>
      <c r="R31" s="102">
        <v>1</v>
      </c>
      <c r="S31" s="102"/>
      <c r="T31" s="102"/>
      <c r="U31" s="105">
        <v>2</v>
      </c>
    </row>
    <row r="32" spans="1:21" ht="12" customHeight="1" thickBot="1">
      <c r="A32" s="106">
        <v>27</v>
      </c>
      <c r="B32" s="101" t="s">
        <v>33</v>
      </c>
      <c r="C32" s="102">
        <v>15</v>
      </c>
      <c r="D32" s="102">
        <v>0.9</v>
      </c>
      <c r="E32" s="103">
        <v>13</v>
      </c>
      <c r="F32" s="102">
        <v>0</v>
      </c>
      <c r="G32" s="102">
        <v>0</v>
      </c>
      <c r="H32" s="102">
        <v>2</v>
      </c>
      <c r="I32" s="102">
        <v>1</v>
      </c>
      <c r="J32" s="102">
        <v>0</v>
      </c>
      <c r="K32" s="102">
        <v>2</v>
      </c>
      <c r="L32" s="102">
        <v>1</v>
      </c>
      <c r="M32" s="102">
        <v>2</v>
      </c>
      <c r="N32" s="102">
        <v>0</v>
      </c>
      <c r="O32" s="102">
        <v>0</v>
      </c>
      <c r="P32" s="102"/>
      <c r="Q32" s="102">
        <v>1</v>
      </c>
      <c r="R32" s="102">
        <v>0</v>
      </c>
      <c r="S32" s="102">
        <v>2</v>
      </c>
      <c r="T32" s="102">
        <v>0</v>
      </c>
      <c r="U32" s="105">
        <v>2</v>
      </c>
    </row>
    <row r="33" spans="1:21" ht="12" customHeight="1" thickBot="1">
      <c r="A33" s="106">
        <v>27</v>
      </c>
      <c r="B33" s="101" t="s">
        <v>26</v>
      </c>
      <c r="C33" s="102">
        <v>16</v>
      </c>
      <c r="D33" s="102">
        <v>0.8</v>
      </c>
      <c r="E33" s="103">
        <v>13</v>
      </c>
      <c r="F33" s="102">
        <v>0</v>
      </c>
      <c r="G33" s="102">
        <v>0</v>
      </c>
      <c r="H33" s="102">
        <v>2</v>
      </c>
      <c r="I33" s="102">
        <v>2</v>
      </c>
      <c r="J33" s="102">
        <v>0</v>
      </c>
      <c r="K33" s="102">
        <v>1</v>
      </c>
      <c r="L33" s="102">
        <v>2</v>
      </c>
      <c r="M33" s="102">
        <v>0</v>
      </c>
      <c r="N33" s="102">
        <v>2</v>
      </c>
      <c r="O33" s="102">
        <v>0</v>
      </c>
      <c r="P33" s="102">
        <v>0</v>
      </c>
      <c r="Q33" s="102">
        <v>1</v>
      </c>
      <c r="R33" s="102">
        <v>2</v>
      </c>
      <c r="S33" s="102">
        <v>0</v>
      </c>
      <c r="T33" s="102">
        <v>1</v>
      </c>
      <c r="U33" s="105">
        <v>0</v>
      </c>
    </row>
    <row r="34" spans="1:21" ht="12" customHeight="1" thickBot="1">
      <c r="A34" s="106">
        <v>27</v>
      </c>
      <c r="B34" s="101" t="s">
        <v>176</v>
      </c>
      <c r="C34" s="102">
        <v>11</v>
      </c>
      <c r="D34" s="102">
        <v>1.2</v>
      </c>
      <c r="E34" s="103">
        <v>13</v>
      </c>
      <c r="F34" s="102"/>
      <c r="G34" s="102">
        <v>2</v>
      </c>
      <c r="H34" s="102">
        <v>2</v>
      </c>
      <c r="I34" s="102">
        <v>2</v>
      </c>
      <c r="J34" s="102">
        <v>2</v>
      </c>
      <c r="K34" s="102">
        <v>2</v>
      </c>
      <c r="L34" s="102">
        <v>0</v>
      </c>
      <c r="M34" s="102">
        <v>2</v>
      </c>
      <c r="N34" s="102">
        <v>0</v>
      </c>
      <c r="O34" s="102"/>
      <c r="P34" s="102">
        <v>0</v>
      </c>
      <c r="Q34" s="102">
        <v>0</v>
      </c>
      <c r="R34" s="102">
        <v>1</v>
      </c>
      <c r="S34" s="102"/>
      <c r="T34" s="102"/>
      <c r="U34" s="105"/>
    </row>
    <row r="35" spans="1:21" ht="12" customHeight="1" thickBot="1">
      <c r="A35" s="104">
        <v>33</v>
      </c>
      <c r="B35" s="101" t="s">
        <v>71</v>
      </c>
      <c r="C35" s="102">
        <v>16</v>
      </c>
      <c r="D35" s="102">
        <v>0.8</v>
      </c>
      <c r="E35" s="103">
        <v>12</v>
      </c>
      <c r="F35" s="102">
        <v>1</v>
      </c>
      <c r="G35" s="102">
        <v>2</v>
      </c>
      <c r="H35" s="102">
        <v>0</v>
      </c>
      <c r="I35" s="102">
        <v>0</v>
      </c>
      <c r="J35" s="102">
        <v>1</v>
      </c>
      <c r="K35" s="102">
        <v>0</v>
      </c>
      <c r="L35" s="102">
        <v>2</v>
      </c>
      <c r="M35" s="102">
        <v>0</v>
      </c>
      <c r="N35" s="102">
        <v>0</v>
      </c>
      <c r="O35" s="102">
        <v>2</v>
      </c>
      <c r="P35" s="102">
        <v>0</v>
      </c>
      <c r="Q35" s="102">
        <v>0</v>
      </c>
      <c r="R35" s="102">
        <v>2</v>
      </c>
      <c r="S35" s="102">
        <v>0</v>
      </c>
      <c r="T35" s="102">
        <v>2</v>
      </c>
      <c r="U35" s="105">
        <v>0</v>
      </c>
    </row>
    <row r="36" spans="1:21" ht="12" customHeight="1" thickBot="1">
      <c r="A36" s="106">
        <v>33</v>
      </c>
      <c r="B36" s="101" t="s">
        <v>73</v>
      </c>
      <c r="C36" s="102">
        <v>16</v>
      </c>
      <c r="D36" s="102">
        <v>0.8</v>
      </c>
      <c r="E36" s="103">
        <v>12</v>
      </c>
      <c r="F36" s="102">
        <v>0</v>
      </c>
      <c r="G36" s="102">
        <v>0</v>
      </c>
      <c r="H36" s="102">
        <v>2</v>
      </c>
      <c r="I36" s="102">
        <v>2</v>
      </c>
      <c r="J36" s="102">
        <v>1</v>
      </c>
      <c r="K36" s="102">
        <v>0</v>
      </c>
      <c r="L36" s="102">
        <v>0</v>
      </c>
      <c r="M36" s="102">
        <v>0</v>
      </c>
      <c r="N36" s="102">
        <v>1</v>
      </c>
      <c r="O36" s="102">
        <v>2</v>
      </c>
      <c r="P36" s="102">
        <v>2</v>
      </c>
      <c r="Q36" s="102">
        <v>0</v>
      </c>
      <c r="R36" s="102">
        <v>2</v>
      </c>
      <c r="S36" s="102">
        <v>0</v>
      </c>
      <c r="T36" s="102">
        <v>0</v>
      </c>
      <c r="U36" s="105">
        <v>0</v>
      </c>
    </row>
    <row r="37" spans="1:21" ht="12" customHeight="1" thickBot="1">
      <c r="A37" s="106">
        <v>33</v>
      </c>
      <c r="B37" s="101" t="s">
        <v>72</v>
      </c>
      <c r="C37" s="102">
        <v>14</v>
      </c>
      <c r="D37" s="102">
        <v>0.9</v>
      </c>
      <c r="E37" s="103">
        <v>12</v>
      </c>
      <c r="F37" s="102">
        <v>0</v>
      </c>
      <c r="G37" s="102">
        <v>0</v>
      </c>
      <c r="H37" s="102">
        <v>0</v>
      </c>
      <c r="I37" s="102">
        <v>0</v>
      </c>
      <c r="J37" s="102">
        <v>0</v>
      </c>
      <c r="K37" s="102">
        <v>2</v>
      </c>
      <c r="L37" s="102">
        <v>0</v>
      </c>
      <c r="M37" s="102">
        <v>2</v>
      </c>
      <c r="N37" s="102"/>
      <c r="O37" s="102">
        <v>1</v>
      </c>
      <c r="P37" s="102">
        <v>1</v>
      </c>
      <c r="Q37" s="102">
        <v>2</v>
      </c>
      <c r="R37" s="102"/>
      <c r="S37" s="102">
        <v>2</v>
      </c>
      <c r="T37" s="102">
        <v>0</v>
      </c>
      <c r="U37" s="105">
        <v>2</v>
      </c>
    </row>
    <row r="38" spans="1:21" ht="12" customHeight="1" thickBot="1">
      <c r="A38" s="106">
        <v>33</v>
      </c>
      <c r="B38" s="101" t="s">
        <v>185</v>
      </c>
      <c r="C38" s="102">
        <v>16</v>
      </c>
      <c r="D38" s="102">
        <v>0.8</v>
      </c>
      <c r="E38" s="103">
        <v>12</v>
      </c>
      <c r="F38" s="102">
        <v>1</v>
      </c>
      <c r="G38" s="102">
        <v>0</v>
      </c>
      <c r="H38" s="102">
        <v>2</v>
      </c>
      <c r="I38" s="102">
        <v>0</v>
      </c>
      <c r="J38" s="102">
        <v>0</v>
      </c>
      <c r="K38" s="102">
        <v>2</v>
      </c>
      <c r="L38" s="102">
        <v>0</v>
      </c>
      <c r="M38" s="102">
        <v>0</v>
      </c>
      <c r="N38" s="102">
        <v>1</v>
      </c>
      <c r="O38" s="102">
        <v>0</v>
      </c>
      <c r="P38" s="102">
        <v>2</v>
      </c>
      <c r="Q38" s="102">
        <v>0</v>
      </c>
      <c r="R38" s="102">
        <v>0</v>
      </c>
      <c r="S38" s="102">
        <v>2</v>
      </c>
      <c r="T38" s="102">
        <v>2</v>
      </c>
      <c r="U38" s="105">
        <v>0</v>
      </c>
    </row>
    <row r="39" spans="1:21" ht="12" customHeight="1" thickBot="1">
      <c r="A39" s="104">
        <v>37</v>
      </c>
      <c r="B39" s="101" t="s">
        <v>70</v>
      </c>
      <c r="C39" s="102">
        <v>14</v>
      </c>
      <c r="D39" s="102">
        <v>0.8</v>
      </c>
      <c r="E39" s="103">
        <v>11</v>
      </c>
      <c r="F39" s="102">
        <v>0</v>
      </c>
      <c r="G39" s="102"/>
      <c r="H39" s="102">
        <v>1</v>
      </c>
      <c r="I39" s="102">
        <v>0</v>
      </c>
      <c r="J39" s="102">
        <v>0</v>
      </c>
      <c r="K39" s="102"/>
      <c r="L39" s="102">
        <v>0</v>
      </c>
      <c r="M39" s="102">
        <v>0</v>
      </c>
      <c r="N39" s="102">
        <v>2</v>
      </c>
      <c r="O39" s="102">
        <v>0</v>
      </c>
      <c r="P39" s="102">
        <v>2</v>
      </c>
      <c r="Q39" s="102">
        <v>2</v>
      </c>
      <c r="R39" s="102">
        <v>0</v>
      </c>
      <c r="S39" s="102">
        <v>0</v>
      </c>
      <c r="T39" s="102">
        <v>2</v>
      </c>
      <c r="U39" s="105">
        <v>2</v>
      </c>
    </row>
    <row r="40" spans="1:21" ht="12" customHeight="1" thickBot="1">
      <c r="A40" s="106">
        <v>37</v>
      </c>
      <c r="B40" s="101" t="s">
        <v>22</v>
      </c>
      <c r="C40" s="102">
        <v>8</v>
      </c>
      <c r="D40" s="102">
        <v>1.4</v>
      </c>
      <c r="E40" s="103">
        <v>11</v>
      </c>
      <c r="F40" s="102"/>
      <c r="G40" s="102">
        <v>2</v>
      </c>
      <c r="H40" s="102">
        <v>0</v>
      </c>
      <c r="I40" s="102"/>
      <c r="J40" s="102"/>
      <c r="K40" s="102"/>
      <c r="L40" s="102"/>
      <c r="M40" s="102"/>
      <c r="N40" s="102">
        <v>2</v>
      </c>
      <c r="O40" s="102"/>
      <c r="P40" s="102"/>
      <c r="Q40" s="102">
        <v>1</v>
      </c>
      <c r="R40" s="102">
        <v>2</v>
      </c>
      <c r="S40" s="102">
        <v>2</v>
      </c>
      <c r="T40" s="102">
        <v>0</v>
      </c>
      <c r="U40" s="105">
        <v>2</v>
      </c>
    </row>
    <row r="41" spans="1:21" ht="12" customHeight="1" thickBot="1">
      <c r="A41" s="106">
        <v>37</v>
      </c>
      <c r="B41" s="101" t="s">
        <v>69</v>
      </c>
      <c r="C41" s="102">
        <v>14</v>
      </c>
      <c r="D41" s="102">
        <v>0.8</v>
      </c>
      <c r="E41" s="103">
        <v>11</v>
      </c>
      <c r="F41" s="102">
        <v>2</v>
      </c>
      <c r="G41" s="102"/>
      <c r="H41" s="102">
        <v>0</v>
      </c>
      <c r="I41" s="102">
        <v>0</v>
      </c>
      <c r="J41" s="102">
        <v>0</v>
      </c>
      <c r="K41" s="102">
        <v>0</v>
      </c>
      <c r="L41" s="102">
        <v>0</v>
      </c>
      <c r="M41" s="102">
        <v>0</v>
      </c>
      <c r="N41" s="102">
        <v>1</v>
      </c>
      <c r="O41" s="102">
        <v>2</v>
      </c>
      <c r="P41" s="102"/>
      <c r="Q41" s="102">
        <v>2</v>
      </c>
      <c r="R41" s="102">
        <v>0</v>
      </c>
      <c r="S41" s="102">
        <v>2</v>
      </c>
      <c r="T41" s="102">
        <v>0</v>
      </c>
      <c r="U41" s="105">
        <v>2</v>
      </c>
    </row>
    <row r="42" spans="1:21" ht="12" customHeight="1" thickBot="1">
      <c r="A42" s="104">
        <v>40</v>
      </c>
      <c r="B42" s="101" t="s">
        <v>186</v>
      </c>
      <c r="C42" s="102">
        <v>8</v>
      </c>
      <c r="D42" s="102">
        <v>1.3</v>
      </c>
      <c r="E42" s="103">
        <v>10</v>
      </c>
      <c r="F42" s="102"/>
      <c r="G42" s="102"/>
      <c r="H42" s="102">
        <v>2</v>
      </c>
      <c r="I42" s="102"/>
      <c r="J42" s="102">
        <v>2</v>
      </c>
      <c r="K42" s="102">
        <v>2</v>
      </c>
      <c r="L42" s="102"/>
      <c r="M42" s="102">
        <v>0</v>
      </c>
      <c r="N42" s="102">
        <v>2</v>
      </c>
      <c r="O42" s="102"/>
      <c r="P42" s="102"/>
      <c r="Q42" s="102"/>
      <c r="R42" s="102">
        <v>0</v>
      </c>
      <c r="S42" s="102">
        <v>1</v>
      </c>
      <c r="T42" s="102"/>
      <c r="U42" s="105">
        <v>1</v>
      </c>
    </row>
    <row r="43" spans="1:21" ht="12" customHeight="1" thickBot="1">
      <c r="A43" s="104">
        <v>41</v>
      </c>
      <c r="B43" s="101" t="s">
        <v>24</v>
      </c>
      <c r="C43" s="102">
        <v>15</v>
      </c>
      <c r="D43" s="102">
        <v>0.6</v>
      </c>
      <c r="E43" s="103">
        <v>9</v>
      </c>
      <c r="F43" s="102">
        <v>0</v>
      </c>
      <c r="G43" s="102">
        <v>0</v>
      </c>
      <c r="H43" s="102">
        <v>0</v>
      </c>
      <c r="I43" s="102">
        <v>0</v>
      </c>
      <c r="J43" s="102">
        <v>0</v>
      </c>
      <c r="K43" s="102">
        <v>2</v>
      </c>
      <c r="L43" s="102">
        <v>0</v>
      </c>
      <c r="M43" s="102">
        <v>2</v>
      </c>
      <c r="N43" s="102">
        <v>2</v>
      </c>
      <c r="O43" s="102">
        <v>0</v>
      </c>
      <c r="P43" s="102">
        <v>1</v>
      </c>
      <c r="Q43" s="102">
        <v>0</v>
      </c>
      <c r="R43" s="102"/>
      <c r="S43" s="102">
        <v>2</v>
      </c>
      <c r="T43" s="102">
        <v>0</v>
      </c>
      <c r="U43" s="105">
        <v>0</v>
      </c>
    </row>
    <row r="44" spans="1:21" ht="12" customHeight="1" thickBot="1">
      <c r="A44" s="106">
        <v>41</v>
      </c>
      <c r="B44" s="101" t="s">
        <v>87</v>
      </c>
      <c r="C44" s="102">
        <v>12</v>
      </c>
      <c r="D44" s="102">
        <v>0.8</v>
      </c>
      <c r="E44" s="103">
        <v>9</v>
      </c>
      <c r="F44" s="102">
        <v>2</v>
      </c>
      <c r="G44" s="102"/>
      <c r="H44" s="102">
        <v>0</v>
      </c>
      <c r="I44" s="102"/>
      <c r="J44" s="102">
        <v>0</v>
      </c>
      <c r="K44" s="102">
        <v>0</v>
      </c>
      <c r="L44" s="102">
        <v>0</v>
      </c>
      <c r="M44" s="102"/>
      <c r="N44" s="102">
        <v>2</v>
      </c>
      <c r="O44" s="102">
        <v>2</v>
      </c>
      <c r="P44" s="102">
        <v>0</v>
      </c>
      <c r="Q44" s="102">
        <v>0</v>
      </c>
      <c r="R44" s="102"/>
      <c r="S44" s="102">
        <v>2</v>
      </c>
      <c r="T44" s="102">
        <v>1</v>
      </c>
      <c r="U44" s="105">
        <v>0</v>
      </c>
    </row>
    <row r="45" spans="1:21" ht="12" customHeight="1" thickBot="1">
      <c r="A45" s="104">
        <v>43</v>
      </c>
      <c r="B45" s="101" t="s">
        <v>92</v>
      </c>
      <c r="C45" s="102">
        <v>13</v>
      </c>
      <c r="D45" s="102">
        <v>0.6</v>
      </c>
      <c r="E45" s="103">
        <v>8</v>
      </c>
      <c r="F45" s="102">
        <v>0</v>
      </c>
      <c r="G45" s="102">
        <v>0</v>
      </c>
      <c r="H45" s="102">
        <v>1</v>
      </c>
      <c r="I45" s="102">
        <v>1</v>
      </c>
      <c r="J45" s="102">
        <v>2</v>
      </c>
      <c r="K45" s="102">
        <v>0</v>
      </c>
      <c r="L45" s="102">
        <v>0</v>
      </c>
      <c r="M45" s="102">
        <v>2</v>
      </c>
      <c r="N45" s="102">
        <v>2</v>
      </c>
      <c r="O45" s="102">
        <v>0</v>
      </c>
      <c r="P45" s="102">
        <v>0</v>
      </c>
      <c r="Q45" s="102">
        <v>0</v>
      </c>
      <c r="R45" s="102"/>
      <c r="S45" s="102">
        <v>0</v>
      </c>
      <c r="T45" s="102"/>
      <c r="U45" s="105"/>
    </row>
    <row r="46" spans="1:21" ht="12" customHeight="1" thickBot="1">
      <c r="A46" s="106">
        <v>43</v>
      </c>
      <c r="B46" s="101" t="s">
        <v>83</v>
      </c>
      <c r="C46" s="102">
        <v>10</v>
      </c>
      <c r="D46" s="102">
        <v>0.8</v>
      </c>
      <c r="E46" s="103">
        <v>8</v>
      </c>
      <c r="F46" s="102">
        <v>0</v>
      </c>
      <c r="G46" s="102">
        <v>2</v>
      </c>
      <c r="H46" s="102">
        <v>0</v>
      </c>
      <c r="I46" s="102">
        <v>0</v>
      </c>
      <c r="J46" s="102">
        <v>0</v>
      </c>
      <c r="K46" s="102"/>
      <c r="L46" s="102">
        <v>0</v>
      </c>
      <c r="M46" s="102"/>
      <c r="N46" s="102">
        <v>2</v>
      </c>
      <c r="O46" s="102">
        <v>2</v>
      </c>
      <c r="P46" s="102">
        <v>0</v>
      </c>
      <c r="Q46" s="102">
        <v>2</v>
      </c>
      <c r="R46" s="102"/>
      <c r="S46" s="102"/>
      <c r="T46" s="102"/>
      <c r="U46" s="105"/>
    </row>
    <row r="47" spans="1:21" ht="12" customHeight="1" thickBot="1">
      <c r="A47" s="106">
        <v>43</v>
      </c>
      <c r="B47" s="101" t="s">
        <v>187</v>
      </c>
      <c r="C47" s="102">
        <v>12</v>
      </c>
      <c r="D47" s="102">
        <v>0.7</v>
      </c>
      <c r="E47" s="103">
        <v>8</v>
      </c>
      <c r="F47" s="102"/>
      <c r="G47" s="102">
        <v>0</v>
      </c>
      <c r="H47" s="102">
        <v>2</v>
      </c>
      <c r="I47" s="102">
        <v>1</v>
      </c>
      <c r="J47" s="102">
        <v>1</v>
      </c>
      <c r="K47" s="102"/>
      <c r="L47" s="102">
        <v>2</v>
      </c>
      <c r="M47" s="102">
        <v>0</v>
      </c>
      <c r="N47" s="102">
        <v>0</v>
      </c>
      <c r="O47" s="102"/>
      <c r="P47" s="102"/>
      <c r="Q47" s="102">
        <v>0</v>
      </c>
      <c r="R47" s="102">
        <v>0</v>
      </c>
      <c r="S47" s="102">
        <v>0</v>
      </c>
      <c r="T47" s="102">
        <v>2</v>
      </c>
      <c r="U47" s="105">
        <v>0</v>
      </c>
    </row>
    <row r="48" spans="1:21" ht="12" customHeight="1" thickBot="1">
      <c r="A48" s="104">
        <v>46</v>
      </c>
      <c r="B48" s="101" t="s">
        <v>188</v>
      </c>
      <c r="C48" s="102">
        <v>9</v>
      </c>
      <c r="D48" s="102">
        <v>0.8</v>
      </c>
      <c r="E48" s="103">
        <v>7</v>
      </c>
      <c r="F48" s="102">
        <v>2</v>
      </c>
      <c r="G48" s="102"/>
      <c r="H48" s="102"/>
      <c r="I48" s="102">
        <v>1</v>
      </c>
      <c r="J48" s="102">
        <v>2</v>
      </c>
      <c r="K48" s="102">
        <v>0</v>
      </c>
      <c r="L48" s="102">
        <v>0</v>
      </c>
      <c r="M48" s="102"/>
      <c r="N48" s="102">
        <v>0</v>
      </c>
      <c r="O48" s="102">
        <v>0</v>
      </c>
      <c r="P48" s="102"/>
      <c r="Q48" s="102"/>
      <c r="R48" s="102">
        <v>2</v>
      </c>
      <c r="S48" s="102">
        <v>0</v>
      </c>
      <c r="T48" s="102"/>
      <c r="U48" s="105"/>
    </row>
    <row r="49" spans="1:21" ht="12" customHeight="1" thickBot="1">
      <c r="A49" s="104">
        <v>47</v>
      </c>
      <c r="B49" s="101" t="s">
        <v>32</v>
      </c>
      <c r="C49" s="102">
        <v>6</v>
      </c>
      <c r="D49" s="102">
        <v>0.7</v>
      </c>
      <c r="E49" s="103">
        <v>4</v>
      </c>
      <c r="F49" s="102"/>
      <c r="G49" s="102">
        <v>0</v>
      </c>
      <c r="H49" s="102">
        <v>0</v>
      </c>
      <c r="I49" s="102">
        <v>2</v>
      </c>
      <c r="J49" s="102">
        <v>2</v>
      </c>
      <c r="K49" s="102"/>
      <c r="L49" s="102"/>
      <c r="M49" s="102"/>
      <c r="N49" s="102">
        <v>0</v>
      </c>
      <c r="O49" s="102"/>
      <c r="P49" s="102"/>
      <c r="Q49" s="102"/>
      <c r="R49" s="102">
        <v>0</v>
      </c>
      <c r="S49" s="102"/>
      <c r="T49" s="102"/>
      <c r="U49" s="105"/>
    </row>
    <row r="50" spans="1:21" ht="12" customHeight="1" thickBot="1">
      <c r="A50" s="107">
        <v>48</v>
      </c>
      <c r="B50" s="108" t="s">
        <v>90</v>
      </c>
      <c r="C50" s="109">
        <v>5</v>
      </c>
      <c r="D50" s="109">
        <v>0.4</v>
      </c>
      <c r="E50" s="110">
        <v>2</v>
      </c>
      <c r="F50" s="109">
        <v>2</v>
      </c>
      <c r="G50" s="109">
        <v>0</v>
      </c>
      <c r="H50" s="109"/>
      <c r="I50" s="109"/>
      <c r="J50" s="109"/>
      <c r="K50" s="109"/>
      <c r="L50" s="109">
        <v>0</v>
      </c>
      <c r="M50" s="109"/>
      <c r="N50" s="109"/>
      <c r="O50" s="109">
        <v>0</v>
      </c>
      <c r="P50" s="109"/>
      <c r="Q50" s="109">
        <v>0</v>
      </c>
      <c r="R50" s="109"/>
      <c r="S50" s="109"/>
      <c r="T50" s="109"/>
      <c r="U50" s="111"/>
    </row>
    <row r="51" ht="12" customHeight="1" thickTop="1"/>
  </sheetData>
  <sheetProtection/>
  <mergeCells count="4">
    <mergeCell ref="A1:A2"/>
    <mergeCell ref="B1:B2"/>
    <mergeCell ref="D1:D2"/>
    <mergeCell ref="E1:E2"/>
  </mergeCells>
  <printOptions/>
  <pageMargins left="0.2" right="0.2" top="0.25" bottom="0.25" header="0.3" footer="0.3"/>
  <pageSetup fitToHeight="1" fitToWidth="1" horizontalDpi="600" verticalDpi="600" orientation="landscape" scale="73" r:id="rId1"/>
</worksheet>
</file>

<file path=xl/worksheets/sheet5.xml><?xml version="1.0" encoding="utf-8"?>
<worksheet xmlns="http://schemas.openxmlformats.org/spreadsheetml/2006/main" xmlns:r="http://schemas.openxmlformats.org/officeDocument/2006/relationships">
  <dimension ref="A1:W50"/>
  <sheetViews>
    <sheetView zoomScalePageLayoutView="0" workbookViewId="0" topLeftCell="A1">
      <selection activeCell="A3" sqref="A3:A6"/>
    </sheetView>
  </sheetViews>
  <sheetFormatPr defaultColWidth="9.140625" defaultRowHeight="15"/>
  <cols>
    <col min="1" max="1" width="9.140625" style="31" customWidth="1"/>
    <col min="2" max="2" width="18.421875" style="31" customWidth="1"/>
    <col min="3" max="3" width="16.57421875" style="39" customWidth="1"/>
    <col min="4" max="4" width="0" style="31" hidden="1" customWidth="1"/>
    <col min="5" max="5" width="6.28125" style="31" customWidth="1"/>
    <col min="6" max="6" width="5.140625" style="31" customWidth="1"/>
    <col min="7" max="7" width="5.8515625" style="31" customWidth="1"/>
    <col min="8" max="16384" width="9.140625" style="31" customWidth="1"/>
  </cols>
  <sheetData>
    <row r="1" spans="1:23" ht="23.25" thickTop="1">
      <c r="A1" s="210" t="s">
        <v>46</v>
      </c>
      <c r="B1" s="208" t="s">
        <v>25</v>
      </c>
      <c r="C1" s="204" t="s">
        <v>94</v>
      </c>
      <c r="D1" s="28" t="s">
        <v>95</v>
      </c>
      <c r="E1" s="28" t="s">
        <v>48</v>
      </c>
      <c r="F1" s="208" t="s">
        <v>50</v>
      </c>
      <c r="G1" s="208" t="s">
        <v>0</v>
      </c>
      <c r="H1" s="29" t="s">
        <v>51</v>
      </c>
      <c r="I1" s="29" t="s">
        <v>52</v>
      </c>
      <c r="J1" s="29" t="s">
        <v>53</v>
      </c>
      <c r="K1" s="29" t="s">
        <v>54</v>
      </c>
      <c r="L1" s="29" t="s">
        <v>55</v>
      </c>
      <c r="M1" s="29" t="s">
        <v>56</v>
      </c>
      <c r="N1" s="29" t="s">
        <v>57</v>
      </c>
      <c r="O1" s="29" t="s">
        <v>58</v>
      </c>
      <c r="P1" s="29" t="s">
        <v>59</v>
      </c>
      <c r="Q1" s="29" t="s">
        <v>60</v>
      </c>
      <c r="R1" s="29" t="s">
        <v>61</v>
      </c>
      <c r="S1" s="29" t="s">
        <v>62</v>
      </c>
      <c r="T1" s="29" t="s">
        <v>63</v>
      </c>
      <c r="U1" s="29" t="s">
        <v>64</v>
      </c>
      <c r="V1" s="29" t="s">
        <v>65</v>
      </c>
      <c r="W1" s="30" t="s">
        <v>66</v>
      </c>
    </row>
    <row r="2" spans="1:23" ht="15.75" thickBot="1">
      <c r="A2" s="211"/>
      <c r="B2" s="209"/>
      <c r="C2" s="205"/>
      <c r="D2" s="32" t="s">
        <v>96</v>
      </c>
      <c r="E2" s="32" t="s">
        <v>49</v>
      </c>
      <c r="F2" s="209"/>
      <c r="G2" s="209"/>
      <c r="H2" s="33">
        <v>41022</v>
      </c>
      <c r="I2" s="33">
        <v>41029</v>
      </c>
      <c r="J2" s="33">
        <v>41036</v>
      </c>
      <c r="K2" s="33">
        <v>41043</v>
      </c>
      <c r="L2" s="33">
        <v>41050</v>
      </c>
      <c r="M2" s="33">
        <v>41064</v>
      </c>
      <c r="N2" s="33">
        <v>41071</v>
      </c>
      <c r="O2" s="33">
        <v>41078</v>
      </c>
      <c r="P2" s="33">
        <v>41085</v>
      </c>
      <c r="Q2" s="33">
        <v>41099</v>
      </c>
      <c r="R2" s="33">
        <v>41106</v>
      </c>
      <c r="S2" s="33">
        <v>41113</v>
      </c>
      <c r="T2" s="33">
        <v>41120</v>
      </c>
      <c r="U2" s="33">
        <v>41127</v>
      </c>
      <c r="V2" s="33">
        <v>41134</v>
      </c>
      <c r="W2" s="34">
        <v>41141</v>
      </c>
    </row>
    <row r="3" spans="1:23" ht="15">
      <c r="A3" s="190">
        <v>1</v>
      </c>
      <c r="B3" s="193" t="s">
        <v>97</v>
      </c>
      <c r="C3" s="35" t="s">
        <v>98</v>
      </c>
      <c r="D3" s="179"/>
      <c r="E3" s="179">
        <v>16</v>
      </c>
      <c r="F3" s="179">
        <v>7.8</v>
      </c>
      <c r="G3" s="185">
        <v>125</v>
      </c>
      <c r="H3" s="179">
        <v>5.5</v>
      </c>
      <c r="I3" s="179">
        <v>3</v>
      </c>
      <c r="J3" s="179">
        <v>10</v>
      </c>
      <c r="K3" s="179">
        <v>11</v>
      </c>
      <c r="L3" s="179">
        <v>7</v>
      </c>
      <c r="M3" s="179">
        <v>7</v>
      </c>
      <c r="N3" s="179">
        <v>11</v>
      </c>
      <c r="O3" s="179">
        <v>2</v>
      </c>
      <c r="P3" s="179">
        <v>0.5</v>
      </c>
      <c r="Q3" s="179">
        <v>12</v>
      </c>
      <c r="R3" s="179">
        <v>6.5</v>
      </c>
      <c r="S3" s="179">
        <v>9</v>
      </c>
      <c r="T3" s="179">
        <v>10</v>
      </c>
      <c r="U3" s="179">
        <v>9</v>
      </c>
      <c r="V3" s="179">
        <v>11</v>
      </c>
      <c r="W3" s="182">
        <v>10.5</v>
      </c>
    </row>
    <row r="4" spans="1:23" ht="15">
      <c r="A4" s="191"/>
      <c r="B4" s="194"/>
      <c r="C4" s="36" t="s">
        <v>99</v>
      </c>
      <c r="D4" s="180"/>
      <c r="E4" s="180"/>
      <c r="F4" s="180"/>
      <c r="G4" s="186"/>
      <c r="H4" s="180"/>
      <c r="I4" s="180"/>
      <c r="J4" s="180"/>
      <c r="K4" s="180"/>
      <c r="L4" s="180"/>
      <c r="M4" s="180"/>
      <c r="N4" s="180"/>
      <c r="O4" s="180"/>
      <c r="P4" s="180"/>
      <c r="Q4" s="180"/>
      <c r="R4" s="180"/>
      <c r="S4" s="180"/>
      <c r="T4" s="180"/>
      <c r="U4" s="180"/>
      <c r="V4" s="180"/>
      <c r="W4" s="183"/>
    </row>
    <row r="5" spans="1:23" ht="15">
      <c r="A5" s="191"/>
      <c r="B5" s="194"/>
      <c r="C5" s="36" t="s">
        <v>100</v>
      </c>
      <c r="D5" s="180"/>
      <c r="E5" s="180"/>
      <c r="F5" s="180"/>
      <c r="G5" s="186"/>
      <c r="H5" s="180"/>
      <c r="I5" s="180"/>
      <c r="J5" s="180"/>
      <c r="K5" s="180"/>
      <c r="L5" s="180"/>
      <c r="M5" s="180"/>
      <c r="N5" s="180"/>
      <c r="O5" s="180"/>
      <c r="P5" s="180"/>
      <c r="Q5" s="180"/>
      <c r="R5" s="180"/>
      <c r="S5" s="180"/>
      <c r="T5" s="180"/>
      <c r="U5" s="180"/>
      <c r="V5" s="180"/>
      <c r="W5" s="183"/>
    </row>
    <row r="6" spans="1:23" ht="15.75" thickBot="1">
      <c r="A6" s="197"/>
      <c r="B6" s="198"/>
      <c r="C6" s="37" t="s">
        <v>101</v>
      </c>
      <c r="D6" s="188"/>
      <c r="E6" s="188"/>
      <c r="F6" s="188"/>
      <c r="G6" s="196"/>
      <c r="H6" s="188"/>
      <c r="I6" s="188"/>
      <c r="J6" s="188"/>
      <c r="K6" s="188"/>
      <c r="L6" s="188"/>
      <c r="M6" s="188"/>
      <c r="N6" s="188"/>
      <c r="O6" s="188"/>
      <c r="P6" s="188"/>
      <c r="Q6" s="188"/>
      <c r="R6" s="188"/>
      <c r="S6" s="188"/>
      <c r="T6" s="188"/>
      <c r="U6" s="188"/>
      <c r="V6" s="188"/>
      <c r="W6" s="189"/>
    </row>
    <row r="7" spans="1:23" ht="15">
      <c r="A7" s="190">
        <v>2</v>
      </c>
      <c r="B7" s="193" t="s">
        <v>102</v>
      </c>
      <c r="C7" s="35" t="s">
        <v>103</v>
      </c>
      <c r="D7" s="179"/>
      <c r="E7" s="179">
        <v>16</v>
      </c>
      <c r="F7" s="179">
        <v>7.6</v>
      </c>
      <c r="G7" s="185">
        <v>121</v>
      </c>
      <c r="H7" s="179">
        <v>2.5</v>
      </c>
      <c r="I7" s="179">
        <v>6</v>
      </c>
      <c r="J7" s="179">
        <v>5</v>
      </c>
      <c r="K7" s="179">
        <v>9.5</v>
      </c>
      <c r="L7" s="179">
        <v>4.5</v>
      </c>
      <c r="M7" s="179">
        <v>11</v>
      </c>
      <c r="N7" s="179">
        <v>6</v>
      </c>
      <c r="O7" s="179">
        <v>12</v>
      </c>
      <c r="P7" s="179">
        <v>11.5</v>
      </c>
      <c r="Q7" s="179">
        <v>4</v>
      </c>
      <c r="R7" s="179">
        <v>10</v>
      </c>
      <c r="S7" s="179">
        <v>9</v>
      </c>
      <c r="T7" s="179">
        <v>8</v>
      </c>
      <c r="U7" s="179">
        <v>9</v>
      </c>
      <c r="V7" s="179">
        <v>11.5</v>
      </c>
      <c r="W7" s="182">
        <v>1.5</v>
      </c>
    </row>
    <row r="8" spans="1:23" ht="15">
      <c r="A8" s="191"/>
      <c r="B8" s="194"/>
      <c r="C8" s="36" t="s">
        <v>104</v>
      </c>
      <c r="D8" s="180"/>
      <c r="E8" s="180"/>
      <c r="F8" s="180"/>
      <c r="G8" s="186"/>
      <c r="H8" s="180"/>
      <c r="I8" s="180"/>
      <c r="J8" s="180"/>
      <c r="K8" s="180"/>
      <c r="L8" s="180"/>
      <c r="M8" s="180"/>
      <c r="N8" s="180"/>
      <c r="O8" s="180"/>
      <c r="P8" s="180"/>
      <c r="Q8" s="180"/>
      <c r="R8" s="180"/>
      <c r="S8" s="180"/>
      <c r="T8" s="180"/>
      <c r="U8" s="180"/>
      <c r="V8" s="180"/>
      <c r="W8" s="183"/>
    </row>
    <row r="9" spans="1:23" ht="15">
      <c r="A9" s="191"/>
      <c r="B9" s="194"/>
      <c r="C9" s="36" t="s">
        <v>105</v>
      </c>
      <c r="D9" s="180"/>
      <c r="E9" s="180"/>
      <c r="F9" s="180"/>
      <c r="G9" s="186"/>
      <c r="H9" s="180"/>
      <c r="I9" s="180"/>
      <c r="J9" s="180"/>
      <c r="K9" s="180"/>
      <c r="L9" s="180"/>
      <c r="M9" s="180"/>
      <c r="N9" s="180"/>
      <c r="O9" s="180"/>
      <c r="P9" s="180"/>
      <c r="Q9" s="180"/>
      <c r="R9" s="180"/>
      <c r="S9" s="180"/>
      <c r="T9" s="180"/>
      <c r="U9" s="180"/>
      <c r="V9" s="180"/>
      <c r="W9" s="183"/>
    </row>
    <row r="10" spans="1:23" ht="15.75" thickBot="1">
      <c r="A10" s="197"/>
      <c r="B10" s="198"/>
      <c r="C10" s="37" t="s">
        <v>106</v>
      </c>
      <c r="D10" s="188"/>
      <c r="E10" s="188"/>
      <c r="F10" s="188"/>
      <c r="G10" s="196"/>
      <c r="H10" s="188"/>
      <c r="I10" s="188"/>
      <c r="J10" s="188"/>
      <c r="K10" s="188"/>
      <c r="L10" s="188"/>
      <c r="M10" s="188"/>
      <c r="N10" s="188"/>
      <c r="O10" s="188"/>
      <c r="P10" s="188"/>
      <c r="Q10" s="188"/>
      <c r="R10" s="188"/>
      <c r="S10" s="188"/>
      <c r="T10" s="188"/>
      <c r="U10" s="188"/>
      <c r="V10" s="188"/>
      <c r="W10" s="189"/>
    </row>
    <row r="11" spans="1:23" ht="15">
      <c r="A11" s="190">
        <v>3</v>
      </c>
      <c r="B11" s="193" t="s">
        <v>107</v>
      </c>
      <c r="C11" s="35" t="s">
        <v>108</v>
      </c>
      <c r="D11" s="179"/>
      <c r="E11" s="179">
        <v>16</v>
      </c>
      <c r="F11" s="179">
        <v>7.4</v>
      </c>
      <c r="G11" s="185">
        <v>118</v>
      </c>
      <c r="H11" s="179">
        <v>10</v>
      </c>
      <c r="I11" s="179">
        <v>6.5</v>
      </c>
      <c r="J11" s="179">
        <v>8</v>
      </c>
      <c r="K11" s="179">
        <v>5</v>
      </c>
      <c r="L11" s="179">
        <v>5</v>
      </c>
      <c r="M11" s="179">
        <v>10</v>
      </c>
      <c r="N11" s="179">
        <v>6</v>
      </c>
      <c r="O11" s="179">
        <v>5.5</v>
      </c>
      <c r="P11" s="179">
        <v>11</v>
      </c>
      <c r="Q11" s="179">
        <v>8</v>
      </c>
      <c r="R11" s="179">
        <v>5.5</v>
      </c>
      <c r="S11" s="179">
        <v>11.5</v>
      </c>
      <c r="T11" s="179">
        <v>5</v>
      </c>
      <c r="U11" s="179">
        <v>9.5</v>
      </c>
      <c r="V11" s="179">
        <v>2</v>
      </c>
      <c r="W11" s="182">
        <v>9.5</v>
      </c>
    </row>
    <row r="12" spans="1:23" ht="15">
      <c r="A12" s="191"/>
      <c r="B12" s="194"/>
      <c r="C12" s="36" t="s">
        <v>109</v>
      </c>
      <c r="D12" s="180"/>
      <c r="E12" s="180"/>
      <c r="F12" s="180"/>
      <c r="G12" s="186"/>
      <c r="H12" s="180"/>
      <c r="I12" s="180"/>
      <c r="J12" s="180"/>
      <c r="K12" s="180"/>
      <c r="L12" s="180"/>
      <c r="M12" s="180"/>
      <c r="N12" s="180"/>
      <c r="O12" s="180"/>
      <c r="P12" s="180"/>
      <c r="Q12" s="180"/>
      <c r="R12" s="180"/>
      <c r="S12" s="180"/>
      <c r="T12" s="180"/>
      <c r="U12" s="180"/>
      <c r="V12" s="180"/>
      <c r="W12" s="183"/>
    </row>
    <row r="13" spans="1:23" ht="15">
      <c r="A13" s="191"/>
      <c r="B13" s="194"/>
      <c r="C13" s="36" t="s">
        <v>110</v>
      </c>
      <c r="D13" s="180"/>
      <c r="E13" s="180"/>
      <c r="F13" s="180"/>
      <c r="G13" s="186"/>
      <c r="H13" s="180"/>
      <c r="I13" s="180"/>
      <c r="J13" s="180"/>
      <c r="K13" s="180"/>
      <c r="L13" s="180"/>
      <c r="M13" s="180"/>
      <c r="N13" s="180"/>
      <c r="O13" s="180"/>
      <c r="P13" s="180"/>
      <c r="Q13" s="180"/>
      <c r="R13" s="180"/>
      <c r="S13" s="180"/>
      <c r="T13" s="180"/>
      <c r="U13" s="180"/>
      <c r="V13" s="180"/>
      <c r="W13" s="183"/>
    </row>
    <row r="14" spans="1:23" ht="15.75" thickBot="1">
      <c r="A14" s="197"/>
      <c r="B14" s="198"/>
      <c r="C14" s="37" t="s">
        <v>111</v>
      </c>
      <c r="D14" s="188"/>
      <c r="E14" s="188"/>
      <c r="F14" s="188"/>
      <c r="G14" s="196"/>
      <c r="H14" s="188"/>
      <c r="I14" s="188"/>
      <c r="J14" s="188"/>
      <c r="K14" s="188"/>
      <c r="L14" s="188"/>
      <c r="M14" s="188"/>
      <c r="N14" s="188"/>
      <c r="O14" s="188"/>
      <c r="P14" s="188"/>
      <c r="Q14" s="188"/>
      <c r="R14" s="188"/>
      <c r="S14" s="188"/>
      <c r="T14" s="188"/>
      <c r="U14" s="188"/>
      <c r="V14" s="188"/>
      <c r="W14" s="189"/>
    </row>
    <row r="15" spans="1:23" ht="15">
      <c r="A15" s="190">
        <v>4</v>
      </c>
      <c r="B15" s="193" t="s">
        <v>112</v>
      </c>
      <c r="C15" s="35" t="s">
        <v>113</v>
      </c>
      <c r="D15" s="179"/>
      <c r="E15" s="179">
        <v>16</v>
      </c>
      <c r="F15" s="179">
        <v>6.3</v>
      </c>
      <c r="G15" s="185">
        <v>101.5</v>
      </c>
      <c r="H15" s="179">
        <v>7</v>
      </c>
      <c r="I15" s="179">
        <v>6</v>
      </c>
      <c r="J15" s="179">
        <v>2.5</v>
      </c>
      <c r="K15" s="179">
        <v>6</v>
      </c>
      <c r="L15" s="179">
        <v>7.5</v>
      </c>
      <c r="M15" s="179">
        <v>5</v>
      </c>
      <c r="N15" s="179">
        <v>6</v>
      </c>
      <c r="O15" s="179">
        <v>4</v>
      </c>
      <c r="P15" s="179">
        <v>6</v>
      </c>
      <c r="Q15" s="179">
        <v>5.5</v>
      </c>
      <c r="R15" s="179">
        <v>12</v>
      </c>
      <c r="S15" s="179">
        <v>2</v>
      </c>
      <c r="T15" s="179">
        <v>9.5</v>
      </c>
      <c r="U15" s="179">
        <v>8</v>
      </c>
      <c r="V15" s="179">
        <v>7</v>
      </c>
      <c r="W15" s="182">
        <v>7.5</v>
      </c>
    </row>
    <row r="16" spans="1:23" ht="15">
      <c r="A16" s="191"/>
      <c r="B16" s="194"/>
      <c r="C16" s="36" t="s">
        <v>114</v>
      </c>
      <c r="D16" s="180"/>
      <c r="E16" s="180"/>
      <c r="F16" s="180"/>
      <c r="G16" s="186"/>
      <c r="H16" s="180"/>
      <c r="I16" s="180"/>
      <c r="J16" s="180"/>
      <c r="K16" s="180"/>
      <c r="L16" s="180"/>
      <c r="M16" s="180"/>
      <c r="N16" s="180"/>
      <c r="O16" s="180"/>
      <c r="P16" s="180"/>
      <c r="Q16" s="180"/>
      <c r="R16" s="180"/>
      <c r="S16" s="180"/>
      <c r="T16" s="180"/>
      <c r="U16" s="180"/>
      <c r="V16" s="180"/>
      <c r="W16" s="183"/>
    </row>
    <row r="17" spans="1:23" ht="15">
      <c r="A17" s="191"/>
      <c r="B17" s="194"/>
      <c r="C17" s="36" t="s">
        <v>115</v>
      </c>
      <c r="D17" s="180"/>
      <c r="E17" s="180"/>
      <c r="F17" s="180"/>
      <c r="G17" s="186"/>
      <c r="H17" s="180"/>
      <c r="I17" s="180"/>
      <c r="J17" s="180"/>
      <c r="K17" s="180"/>
      <c r="L17" s="180"/>
      <c r="M17" s="180"/>
      <c r="N17" s="180"/>
      <c r="O17" s="180"/>
      <c r="P17" s="180"/>
      <c r="Q17" s="180"/>
      <c r="R17" s="180"/>
      <c r="S17" s="180"/>
      <c r="T17" s="180"/>
      <c r="U17" s="180"/>
      <c r="V17" s="180"/>
      <c r="W17" s="183"/>
    </row>
    <row r="18" spans="1:23" ht="15.75" thickBot="1">
      <c r="A18" s="197"/>
      <c r="B18" s="198"/>
      <c r="C18" s="37" t="s">
        <v>116</v>
      </c>
      <c r="D18" s="188"/>
      <c r="E18" s="188"/>
      <c r="F18" s="188"/>
      <c r="G18" s="196"/>
      <c r="H18" s="188"/>
      <c r="I18" s="188"/>
      <c r="J18" s="188"/>
      <c r="K18" s="188"/>
      <c r="L18" s="188"/>
      <c r="M18" s="188"/>
      <c r="N18" s="188"/>
      <c r="O18" s="188"/>
      <c r="P18" s="188"/>
      <c r="Q18" s="188"/>
      <c r="R18" s="188"/>
      <c r="S18" s="188"/>
      <c r="T18" s="188"/>
      <c r="U18" s="188"/>
      <c r="V18" s="188"/>
      <c r="W18" s="189"/>
    </row>
    <row r="19" spans="1:23" ht="15">
      <c r="A19" s="199">
        <v>4</v>
      </c>
      <c r="B19" s="193" t="s">
        <v>117</v>
      </c>
      <c r="C19" s="35" t="s">
        <v>118</v>
      </c>
      <c r="D19" s="179"/>
      <c r="E19" s="179">
        <v>16</v>
      </c>
      <c r="F19" s="179">
        <v>6.3</v>
      </c>
      <c r="G19" s="185">
        <v>101.5</v>
      </c>
      <c r="H19" s="179">
        <v>6.5</v>
      </c>
      <c r="I19" s="179">
        <v>5.5</v>
      </c>
      <c r="J19" s="179">
        <v>8</v>
      </c>
      <c r="K19" s="179">
        <v>9</v>
      </c>
      <c r="L19" s="179">
        <v>6</v>
      </c>
      <c r="M19" s="179">
        <v>9</v>
      </c>
      <c r="N19" s="179">
        <v>6.5</v>
      </c>
      <c r="O19" s="179">
        <v>8</v>
      </c>
      <c r="P19" s="179">
        <v>9.5</v>
      </c>
      <c r="Q19" s="179">
        <v>8</v>
      </c>
      <c r="R19" s="179">
        <v>2</v>
      </c>
      <c r="S19" s="179">
        <v>3</v>
      </c>
      <c r="T19" s="179">
        <v>7</v>
      </c>
      <c r="U19" s="179">
        <v>6.5</v>
      </c>
      <c r="V19" s="179">
        <v>4.5</v>
      </c>
      <c r="W19" s="182">
        <v>2.5</v>
      </c>
    </row>
    <row r="20" spans="1:23" ht="15">
      <c r="A20" s="200"/>
      <c r="B20" s="194"/>
      <c r="C20" s="36" t="s">
        <v>119</v>
      </c>
      <c r="D20" s="180"/>
      <c r="E20" s="180"/>
      <c r="F20" s="180"/>
      <c r="G20" s="186"/>
      <c r="H20" s="180"/>
      <c r="I20" s="180"/>
      <c r="J20" s="180"/>
      <c r="K20" s="180"/>
      <c r="L20" s="180"/>
      <c r="M20" s="180"/>
      <c r="N20" s="180"/>
      <c r="O20" s="180"/>
      <c r="P20" s="180"/>
      <c r="Q20" s="180"/>
      <c r="R20" s="180"/>
      <c r="S20" s="180"/>
      <c r="T20" s="180"/>
      <c r="U20" s="180"/>
      <c r="V20" s="180"/>
      <c r="W20" s="183"/>
    </row>
    <row r="21" spans="1:23" ht="15">
      <c r="A21" s="200"/>
      <c r="B21" s="194"/>
      <c r="C21" s="36" t="s">
        <v>120</v>
      </c>
      <c r="D21" s="180"/>
      <c r="E21" s="180"/>
      <c r="F21" s="180"/>
      <c r="G21" s="186"/>
      <c r="H21" s="180"/>
      <c r="I21" s="180"/>
      <c r="J21" s="180"/>
      <c r="K21" s="180"/>
      <c r="L21" s="180"/>
      <c r="M21" s="180"/>
      <c r="N21" s="180"/>
      <c r="O21" s="180"/>
      <c r="P21" s="180"/>
      <c r="Q21" s="180"/>
      <c r="R21" s="180"/>
      <c r="S21" s="180"/>
      <c r="T21" s="180"/>
      <c r="U21" s="180"/>
      <c r="V21" s="180"/>
      <c r="W21" s="183"/>
    </row>
    <row r="22" spans="1:23" ht="15.75" thickBot="1">
      <c r="A22" s="201"/>
      <c r="B22" s="198"/>
      <c r="C22" s="37" t="s">
        <v>121</v>
      </c>
      <c r="D22" s="188"/>
      <c r="E22" s="188"/>
      <c r="F22" s="188"/>
      <c r="G22" s="196"/>
      <c r="H22" s="188"/>
      <c r="I22" s="188"/>
      <c r="J22" s="188"/>
      <c r="K22" s="188"/>
      <c r="L22" s="188"/>
      <c r="M22" s="188"/>
      <c r="N22" s="188"/>
      <c r="O22" s="188"/>
      <c r="P22" s="188"/>
      <c r="Q22" s="188"/>
      <c r="R22" s="188"/>
      <c r="S22" s="188"/>
      <c r="T22" s="188"/>
      <c r="U22" s="188"/>
      <c r="V22" s="188"/>
      <c r="W22" s="189"/>
    </row>
    <row r="23" spans="1:23" ht="15">
      <c r="A23" s="190">
        <v>6</v>
      </c>
      <c r="B23" s="193" t="s">
        <v>122</v>
      </c>
      <c r="C23" s="35" t="s">
        <v>123</v>
      </c>
      <c r="D23" s="179"/>
      <c r="E23" s="179">
        <v>16</v>
      </c>
      <c r="F23" s="179">
        <v>6.3</v>
      </c>
      <c r="G23" s="185">
        <v>100</v>
      </c>
      <c r="H23" s="179">
        <v>2</v>
      </c>
      <c r="I23" s="179">
        <v>6</v>
      </c>
      <c r="J23" s="179">
        <v>2</v>
      </c>
      <c r="K23" s="179">
        <v>7</v>
      </c>
      <c r="L23" s="179">
        <v>6</v>
      </c>
      <c r="M23" s="179">
        <v>7.5</v>
      </c>
      <c r="N23" s="179">
        <v>4.5</v>
      </c>
      <c r="O23" s="179">
        <v>12</v>
      </c>
      <c r="P23" s="179">
        <v>5</v>
      </c>
      <c r="Q23" s="179">
        <v>6.5</v>
      </c>
      <c r="R23" s="179">
        <v>11</v>
      </c>
      <c r="S23" s="179">
        <v>5.5</v>
      </c>
      <c r="T23" s="179">
        <v>4</v>
      </c>
      <c r="U23" s="179">
        <v>3</v>
      </c>
      <c r="V23" s="179">
        <v>10</v>
      </c>
      <c r="W23" s="182">
        <v>8</v>
      </c>
    </row>
    <row r="24" spans="1:23" ht="15">
      <c r="A24" s="191"/>
      <c r="B24" s="194"/>
      <c r="C24" s="36" t="s">
        <v>124</v>
      </c>
      <c r="D24" s="180"/>
      <c r="E24" s="180"/>
      <c r="F24" s="180"/>
      <c r="G24" s="186"/>
      <c r="H24" s="180"/>
      <c r="I24" s="180"/>
      <c r="J24" s="180"/>
      <c r="K24" s="180"/>
      <c r="L24" s="180"/>
      <c r="M24" s="180"/>
      <c r="N24" s="180"/>
      <c r="O24" s="180"/>
      <c r="P24" s="180"/>
      <c r="Q24" s="180"/>
      <c r="R24" s="180"/>
      <c r="S24" s="180"/>
      <c r="T24" s="180"/>
      <c r="U24" s="180"/>
      <c r="V24" s="180"/>
      <c r="W24" s="183"/>
    </row>
    <row r="25" spans="1:23" ht="15">
      <c r="A25" s="191"/>
      <c r="B25" s="194"/>
      <c r="C25" s="36" t="s">
        <v>125</v>
      </c>
      <c r="D25" s="180"/>
      <c r="E25" s="180"/>
      <c r="F25" s="180"/>
      <c r="G25" s="186"/>
      <c r="H25" s="180"/>
      <c r="I25" s="180"/>
      <c r="J25" s="180"/>
      <c r="K25" s="180"/>
      <c r="L25" s="180"/>
      <c r="M25" s="180"/>
      <c r="N25" s="180"/>
      <c r="O25" s="180"/>
      <c r="P25" s="180"/>
      <c r="Q25" s="180"/>
      <c r="R25" s="180"/>
      <c r="S25" s="180"/>
      <c r="T25" s="180"/>
      <c r="U25" s="180"/>
      <c r="V25" s="180"/>
      <c r="W25" s="183"/>
    </row>
    <row r="26" spans="1:23" ht="15.75" thickBot="1">
      <c r="A26" s="197"/>
      <c r="B26" s="198"/>
      <c r="C26" s="37" t="s">
        <v>126</v>
      </c>
      <c r="D26" s="188"/>
      <c r="E26" s="188"/>
      <c r="F26" s="188"/>
      <c r="G26" s="196"/>
      <c r="H26" s="188"/>
      <c r="I26" s="188"/>
      <c r="J26" s="188"/>
      <c r="K26" s="188"/>
      <c r="L26" s="188"/>
      <c r="M26" s="188"/>
      <c r="N26" s="188"/>
      <c r="O26" s="188"/>
      <c r="P26" s="188"/>
      <c r="Q26" s="188"/>
      <c r="R26" s="188"/>
      <c r="S26" s="188"/>
      <c r="T26" s="188"/>
      <c r="U26" s="188"/>
      <c r="V26" s="188"/>
      <c r="W26" s="189"/>
    </row>
    <row r="27" spans="1:23" ht="15">
      <c r="A27" s="190">
        <v>7</v>
      </c>
      <c r="B27" s="193" t="s">
        <v>127</v>
      </c>
      <c r="C27" s="35" t="s">
        <v>128</v>
      </c>
      <c r="D27" s="179"/>
      <c r="E27" s="179">
        <v>16</v>
      </c>
      <c r="F27" s="179">
        <v>6.2</v>
      </c>
      <c r="G27" s="185">
        <v>99</v>
      </c>
      <c r="H27" s="179">
        <v>8</v>
      </c>
      <c r="I27" s="179">
        <v>4.5</v>
      </c>
      <c r="J27" s="179">
        <v>4</v>
      </c>
      <c r="K27" s="179">
        <v>6</v>
      </c>
      <c r="L27" s="179">
        <v>8.5</v>
      </c>
      <c r="M27" s="179">
        <v>8</v>
      </c>
      <c r="N27" s="179">
        <v>6</v>
      </c>
      <c r="O27" s="179">
        <v>10</v>
      </c>
      <c r="P27" s="179">
        <v>1</v>
      </c>
      <c r="Q27" s="179">
        <v>4</v>
      </c>
      <c r="R27" s="179">
        <v>10.5</v>
      </c>
      <c r="S27" s="179">
        <v>6.5</v>
      </c>
      <c r="T27" s="179">
        <v>5</v>
      </c>
      <c r="U27" s="179">
        <v>7.5</v>
      </c>
      <c r="V27" s="179">
        <v>5</v>
      </c>
      <c r="W27" s="182">
        <v>4.5</v>
      </c>
    </row>
    <row r="28" spans="1:23" ht="15">
      <c r="A28" s="191"/>
      <c r="B28" s="194"/>
      <c r="C28" s="36" t="s">
        <v>129</v>
      </c>
      <c r="D28" s="180"/>
      <c r="E28" s="180"/>
      <c r="F28" s="180"/>
      <c r="G28" s="186"/>
      <c r="H28" s="180"/>
      <c r="I28" s="180"/>
      <c r="J28" s="180"/>
      <c r="K28" s="180"/>
      <c r="L28" s="180"/>
      <c r="M28" s="180"/>
      <c r="N28" s="180"/>
      <c r="O28" s="180"/>
      <c r="P28" s="180"/>
      <c r="Q28" s="180"/>
      <c r="R28" s="180"/>
      <c r="S28" s="180"/>
      <c r="T28" s="180"/>
      <c r="U28" s="180"/>
      <c r="V28" s="180"/>
      <c r="W28" s="183"/>
    </row>
    <row r="29" spans="1:23" ht="15">
      <c r="A29" s="191"/>
      <c r="B29" s="194"/>
      <c r="C29" s="36" t="s">
        <v>130</v>
      </c>
      <c r="D29" s="180"/>
      <c r="E29" s="180"/>
      <c r="F29" s="180"/>
      <c r="G29" s="186"/>
      <c r="H29" s="180"/>
      <c r="I29" s="180"/>
      <c r="J29" s="180"/>
      <c r="K29" s="180"/>
      <c r="L29" s="180"/>
      <c r="M29" s="180"/>
      <c r="N29" s="180"/>
      <c r="O29" s="180"/>
      <c r="P29" s="180"/>
      <c r="Q29" s="180"/>
      <c r="R29" s="180"/>
      <c r="S29" s="180"/>
      <c r="T29" s="180"/>
      <c r="U29" s="180"/>
      <c r="V29" s="180"/>
      <c r="W29" s="183"/>
    </row>
    <row r="30" spans="1:23" ht="15.75" thickBot="1">
      <c r="A30" s="197"/>
      <c r="B30" s="198"/>
      <c r="C30" s="37" t="s">
        <v>131</v>
      </c>
      <c r="D30" s="188"/>
      <c r="E30" s="188"/>
      <c r="F30" s="188"/>
      <c r="G30" s="196"/>
      <c r="H30" s="188"/>
      <c r="I30" s="188"/>
      <c r="J30" s="188"/>
      <c r="K30" s="188"/>
      <c r="L30" s="188"/>
      <c r="M30" s="188"/>
      <c r="N30" s="188"/>
      <c r="O30" s="188"/>
      <c r="P30" s="188"/>
      <c r="Q30" s="188"/>
      <c r="R30" s="188"/>
      <c r="S30" s="188"/>
      <c r="T30" s="188"/>
      <c r="U30" s="188"/>
      <c r="V30" s="188"/>
      <c r="W30" s="189"/>
    </row>
    <row r="31" spans="1:23" ht="15">
      <c r="A31" s="190">
        <v>8</v>
      </c>
      <c r="B31" s="193" t="s">
        <v>132</v>
      </c>
      <c r="C31" s="35" t="s">
        <v>133</v>
      </c>
      <c r="D31" s="179"/>
      <c r="E31" s="179">
        <v>16</v>
      </c>
      <c r="F31" s="179">
        <v>5.6</v>
      </c>
      <c r="G31" s="185">
        <v>90</v>
      </c>
      <c r="H31" s="179">
        <v>12</v>
      </c>
      <c r="I31" s="179">
        <v>3</v>
      </c>
      <c r="J31" s="179">
        <v>9.5</v>
      </c>
      <c r="K31" s="179">
        <v>7</v>
      </c>
      <c r="L31" s="179">
        <v>3.5</v>
      </c>
      <c r="M31" s="179">
        <v>1</v>
      </c>
      <c r="N31" s="179">
        <v>1</v>
      </c>
      <c r="O31" s="179">
        <v>6.5</v>
      </c>
      <c r="P31" s="179">
        <v>2.5</v>
      </c>
      <c r="Q31" s="179">
        <v>10</v>
      </c>
      <c r="R31" s="179">
        <v>1</v>
      </c>
      <c r="S31" s="179">
        <v>9</v>
      </c>
      <c r="T31" s="179">
        <v>8.5</v>
      </c>
      <c r="U31" s="179">
        <v>4</v>
      </c>
      <c r="V31" s="179">
        <v>7.5</v>
      </c>
      <c r="W31" s="182">
        <v>4</v>
      </c>
    </row>
    <row r="32" spans="1:23" ht="15">
      <c r="A32" s="191"/>
      <c r="B32" s="194"/>
      <c r="C32" s="36" t="s">
        <v>134</v>
      </c>
      <c r="D32" s="180"/>
      <c r="E32" s="180"/>
      <c r="F32" s="180"/>
      <c r="G32" s="186"/>
      <c r="H32" s="180"/>
      <c r="I32" s="180"/>
      <c r="J32" s="180"/>
      <c r="K32" s="180"/>
      <c r="L32" s="180"/>
      <c r="M32" s="180"/>
      <c r="N32" s="180"/>
      <c r="O32" s="180"/>
      <c r="P32" s="180"/>
      <c r="Q32" s="180"/>
      <c r="R32" s="180"/>
      <c r="S32" s="180"/>
      <c r="T32" s="180"/>
      <c r="U32" s="180"/>
      <c r="V32" s="180"/>
      <c r="W32" s="183"/>
    </row>
    <row r="33" spans="1:23" ht="15">
      <c r="A33" s="191"/>
      <c r="B33" s="194"/>
      <c r="C33" s="36" t="s">
        <v>135</v>
      </c>
      <c r="D33" s="180"/>
      <c r="E33" s="180"/>
      <c r="F33" s="180"/>
      <c r="G33" s="186"/>
      <c r="H33" s="180"/>
      <c r="I33" s="180"/>
      <c r="J33" s="180"/>
      <c r="K33" s="180"/>
      <c r="L33" s="180"/>
      <c r="M33" s="180"/>
      <c r="N33" s="180"/>
      <c r="O33" s="180"/>
      <c r="P33" s="180"/>
      <c r="Q33" s="180"/>
      <c r="R33" s="180"/>
      <c r="S33" s="180"/>
      <c r="T33" s="180"/>
      <c r="U33" s="180"/>
      <c r="V33" s="180"/>
      <c r="W33" s="183"/>
    </row>
    <row r="34" spans="1:23" ht="15.75" thickBot="1">
      <c r="A34" s="197"/>
      <c r="B34" s="198"/>
      <c r="C34" s="37" t="s">
        <v>136</v>
      </c>
      <c r="D34" s="188"/>
      <c r="E34" s="188"/>
      <c r="F34" s="188"/>
      <c r="G34" s="196"/>
      <c r="H34" s="188"/>
      <c r="I34" s="188"/>
      <c r="J34" s="188"/>
      <c r="K34" s="188"/>
      <c r="L34" s="188"/>
      <c r="M34" s="188"/>
      <c r="N34" s="188"/>
      <c r="O34" s="188"/>
      <c r="P34" s="188"/>
      <c r="Q34" s="188"/>
      <c r="R34" s="188"/>
      <c r="S34" s="188"/>
      <c r="T34" s="188"/>
      <c r="U34" s="188"/>
      <c r="V34" s="188"/>
      <c r="W34" s="189"/>
    </row>
    <row r="35" spans="1:23" ht="15">
      <c r="A35" s="190">
        <v>9</v>
      </c>
      <c r="B35" s="193" t="s">
        <v>137</v>
      </c>
      <c r="C35" s="35" t="s">
        <v>138</v>
      </c>
      <c r="D35" s="179"/>
      <c r="E35" s="179">
        <v>16</v>
      </c>
      <c r="F35" s="179">
        <v>4.9</v>
      </c>
      <c r="G35" s="185">
        <v>79</v>
      </c>
      <c r="H35" s="179">
        <v>2</v>
      </c>
      <c r="I35" s="179">
        <v>6</v>
      </c>
      <c r="J35" s="179">
        <v>4</v>
      </c>
      <c r="K35" s="179">
        <v>5</v>
      </c>
      <c r="L35" s="179">
        <v>7.5</v>
      </c>
      <c r="M35" s="179">
        <v>4</v>
      </c>
      <c r="N35" s="179">
        <v>7.5</v>
      </c>
      <c r="O35" s="179">
        <v>0</v>
      </c>
      <c r="P35" s="179">
        <v>10.5</v>
      </c>
      <c r="Q35" s="179">
        <v>0</v>
      </c>
      <c r="R35" s="179">
        <v>11</v>
      </c>
      <c r="S35" s="179">
        <v>0.5</v>
      </c>
      <c r="T35" s="179">
        <v>2.5</v>
      </c>
      <c r="U35" s="179">
        <v>5.5</v>
      </c>
      <c r="V35" s="179">
        <v>4.5</v>
      </c>
      <c r="W35" s="182">
        <v>8.5</v>
      </c>
    </row>
    <row r="36" spans="1:23" ht="15">
      <c r="A36" s="191"/>
      <c r="B36" s="194"/>
      <c r="C36" s="36" t="s">
        <v>139</v>
      </c>
      <c r="D36" s="180"/>
      <c r="E36" s="180"/>
      <c r="F36" s="180"/>
      <c r="G36" s="186"/>
      <c r="H36" s="180"/>
      <c r="I36" s="180"/>
      <c r="J36" s="180"/>
      <c r="K36" s="180"/>
      <c r="L36" s="180"/>
      <c r="M36" s="180"/>
      <c r="N36" s="180"/>
      <c r="O36" s="180"/>
      <c r="P36" s="180"/>
      <c r="Q36" s="180"/>
      <c r="R36" s="180"/>
      <c r="S36" s="180"/>
      <c r="T36" s="180"/>
      <c r="U36" s="180"/>
      <c r="V36" s="180"/>
      <c r="W36" s="183"/>
    </row>
    <row r="37" spans="1:23" ht="15">
      <c r="A37" s="191"/>
      <c r="B37" s="194"/>
      <c r="C37" s="36" t="s">
        <v>140</v>
      </c>
      <c r="D37" s="180"/>
      <c r="E37" s="180"/>
      <c r="F37" s="180"/>
      <c r="G37" s="186"/>
      <c r="H37" s="180"/>
      <c r="I37" s="180"/>
      <c r="J37" s="180"/>
      <c r="K37" s="180"/>
      <c r="L37" s="180"/>
      <c r="M37" s="180"/>
      <c r="N37" s="180"/>
      <c r="O37" s="180"/>
      <c r="P37" s="180"/>
      <c r="Q37" s="180"/>
      <c r="R37" s="180"/>
      <c r="S37" s="180"/>
      <c r="T37" s="180"/>
      <c r="U37" s="180"/>
      <c r="V37" s="180"/>
      <c r="W37" s="183"/>
    </row>
    <row r="38" spans="1:23" ht="15.75" thickBot="1">
      <c r="A38" s="197"/>
      <c r="B38" s="198"/>
      <c r="C38" s="37" t="s">
        <v>141</v>
      </c>
      <c r="D38" s="188"/>
      <c r="E38" s="188"/>
      <c r="F38" s="188"/>
      <c r="G38" s="196"/>
      <c r="H38" s="188"/>
      <c r="I38" s="188"/>
      <c r="J38" s="188"/>
      <c r="K38" s="188"/>
      <c r="L38" s="188"/>
      <c r="M38" s="188"/>
      <c r="N38" s="188"/>
      <c r="O38" s="188"/>
      <c r="P38" s="188"/>
      <c r="Q38" s="188"/>
      <c r="R38" s="188"/>
      <c r="S38" s="188"/>
      <c r="T38" s="188"/>
      <c r="U38" s="188"/>
      <c r="V38" s="188"/>
      <c r="W38" s="189"/>
    </row>
    <row r="39" spans="1:23" ht="15">
      <c r="A39" s="190">
        <v>10</v>
      </c>
      <c r="B39" s="193" t="s">
        <v>142</v>
      </c>
      <c r="C39" s="35" t="s">
        <v>143</v>
      </c>
      <c r="D39" s="179"/>
      <c r="E39" s="179">
        <v>16</v>
      </c>
      <c r="F39" s="179">
        <v>4.8</v>
      </c>
      <c r="G39" s="185">
        <v>77.5</v>
      </c>
      <c r="H39" s="179">
        <v>9.5</v>
      </c>
      <c r="I39" s="179">
        <v>9</v>
      </c>
      <c r="J39" s="179">
        <v>4</v>
      </c>
      <c r="K39" s="179">
        <v>3</v>
      </c>
      <c r="L39" s="179">
        <v>4.5</v>
      </c>
      <c r="M39" s="179">
        <v>4.5</v>
      </c>
      <c r="N39" s="179">
        <v>1.5</v>
      </c>
      <c r="O39" s="179">
        <v>9</v>
      </c>
      <c r="P39" s="179">
        <v>6</v>
      </c>
      <c r="Q39" s="179">
        <v>2</v>
      </c>
      <c r="R39" s="179">
        <v>1.5</v>
      </c>
      <c r="S39" s="179">
        <v>3</v>
      </c>
      <c r="T39" s="179">
        <v>2</v>
      </c>
      <c r="U39" s="179">
        <v>2.5</v>
      </c>
      <c r="V39" s="179">
        <v>7.5</v>
      </c>
      <c r="W39" s="182">
        <v>8</v>
      </c>
    </row>
    <row r="40" spans="1:23" ht="15">
      <c r="A40" s="191"/>
      <c r="B40" s="194"/>
      <c r="C40" s="36" t="s">
        <v>144</v>
      </c>
      <c r="D40" s="180"/>
      <c r="E40" s="180"/>
      <c r="F40" s="180"/>
      <c r="G40" s="186"/>
      <c r="H40" s="180"/>
      <c r="I40" s="180"/>
      <c r="J40" s="180"/>
      <c r="K40" s="180"/>
      <c r="L40" s="180"/>
      <c r="M40" s="180"/>
      <c r="N40" s="180"/>
      <c r="O40" s="180"/>
      <c r="P40" s="180"/>
      <c r="Q40" s="180"/>
      <c r="R40" s="180"/>
      <c r="S40" s="180"/>
      <c r="T40" s="180"/>
      <c r="U40" s="180"/>
      <c r="V40" s="180"/>
      <c r="W40" s="183"/>
    </row>
    <row r="41" spans="1:23" ht="15">
      <c r="A41" s="191"/>
      <c r="B41" s="194"/>
      <c r="C41" s="36" t="s">
        <v>145</v>
      </c>
      <c r="D41" s="180"/>
      <c r="E41" s="180"/>
      <c r="F41" s="180"/>
      <c r="G41" s="186"/>
      <c r="H41" s="180"/>
      <c r="I41" s="180"/>
      <c r="J41" s="180"/>
      <c r="K41" s="180"/>
      <c r="L41" s="180"/>
      <c r="M41" s="180"/>
      <c r="N41" s="180"/>
      <c r="O41" s="180"/>
      <c r="P41" s="180"/>
      <c r="Q41" s="180"/>
      <c r="R41" s="180"/>
      <c r="S41" s="180"/>
      <c r="T41" s="180"/>
      <c r="U41" s="180"/>
      <c r="V41" s="180"/>
      <c r="W41" s="183"/>
    </row>
    <row r="42" spans="1:23" ht="15.75" thickBot="1">
      <c r="A42" s="197"/>
      <c r="B42" s="198"/>
      <c r="C42" s="37" t="s">
        <v>146</v>
      </c>
      <c r="D42" s="188"/>
      <c r="E42" s="188"/>
      <c r="F42" s="188"/>
      <c r="G42" s="196"/>
      <c r="H42" s="188"/>
      <c r="I42" s="188"/>
      <c r="J42" s="188"/>
      <c r="K42" s="188"/>
      <c r="L42" s="188"/>
      <c r="M42" s="188"/>
      <c r="N42" s="188"/>
      <c r="O42" s="188"/>
      <c r="P42" s="188"/>
      <c r="Q42" s="188"/>
      <c r="R42" s="188"/>
      <c r="S42" s="188"/>
      <c r="T42" s="188"/>
      <c r="U42" s="188"/>
      <c r="V42" s="188"/>
      <c r="W42" s="189"/>
    </row>
    <row r="43" spans="1:23" ht="15">
      <c r="A43" s="190">
        <v>11</v>
      </c>
      <c r="B43" s="193" t="s">
        <v>147</v>
      </c>
      <c r="C43" s="35" t="s">
        <v>148</v>
      </c>
      <c r="D43" s="179"/>
      <c r="E43" s="179">
        <v>16</v>
      </c>
      <c r="F43" s="179">
        <v>4.7</v>
      </c>
      <c r="G43" s="185">
        <v>75.5</v>
      </c>
      <c r="H43" s="179">
        <v>5</v>
      </c>
      <c r="I43" s="179">
        <v>9</v>
      </c>
      <c r="J43" s="179">
        <v>8</v>
      </c>
      <c r="K43" s="179">
        <v>2.5</v>
      </c>
      <c r="L43" s="179">
        <v>5</v>
      </c>
      <c r="M43" s="179">
        <v>2</v>
      </c>
      <c r="N43" s="179">
        <v>5.5</v>
      </c>
      <c r="O43" s="179">
        <v>3</v>
      </c>
      <c r="P43" s="179">
        <v>7</v>
      </c>
      <c r="Q43" s="179">
        <v>5.5</v>
      </c>
      <c r="R43" s="179">
        <v>1</v>
      </c>
      <c r="S43" s="179">
        <v>10</v>
      </c>
      <c r="T43" s="179">
        <v>3.5</v>
      </c>
      <c r="U43" s="179">
        <v>4.5</v>
      </c>
      <c r="V43" s="179">
        <v>0.5</v>
      </c>
      <c r="W43" s="182">
        <v>3.5</v>
      </c>
    </row>
    <row r="44" spans="1:23" ht="15">
      <c r="A44" s="191"/>
      <c r="B44" s="194"/>
      <c r="C44" s="36" t="s">
        <v>149</v>
      </c>
      <c r="D44" s="180"/>
      <c r="E44" s="180"/>
      <c r="F44" s="180"/>
      <c r="G44" s="186"/>
      <c r="H44" s="180"/>
      <c r="I44" s="180"/>
      <c r="J44" s="180"/>
      <c r="K44" s="180"/>
      <c r="L44" s="180"/>
      <c r="M44" s="180"/>
      <c r="N44" s="180"/>
      <c r="O44" s="180"/>
      <c r="P44" s="180"/>
      <c r="Q44" s="180"/>
      <c r="R44" s="180"/>
      <c r="S44" s="180"/>
      <c r="T44" s="180"/>
      <c r="U44" s="180"/>
      <c r="V44" s="180"/>
      <c r="W44" s="183"/>
    </row>
    <row r="45" spans="1:23" ht="15">
      <c r="A45" s="191"/>
      <c r="B45" s="194"/>
      <c r="C45" s="36" t="s">
        <v>150</v>
      </c>
      <c r="D45" s="180"/>
      <c r="E45" s="180"/>
      <c r="F45" s="180"/>
      <c r="G45" s="186"/>
      <c r="H45" s="180"/>
      <c r="I45" s="180"/>
      <c r="J45" s="180"/>
      <c r="K45" s="180"/>
      <c r="L45" s="180"/>
      <c r="M45" s="180"/>
      <c r="N45" s="180"/>
      <c r="O45" s="180"/>
      <c r="P45" s="180"/>
      <c r="Q45" s="180"/>
      <c r="R45" s="180"/>
      <c r="S45" s="180"/>
      <c r="T45" s="180"/>
      <c r="U45" s="180"/>
      <c r="V45" s="180"/>
      <c r="W45" s="183"/>
    </row>
    <row r="46" spans="1:23" ht="15.75" thickBot="1">
      <c r="A46" s="197"/>
      <c r="B46" s="198"/>
      <c r="C46" s="37" t="s">
        <v>151</v>
      </c>
      <c r="D46" s="188"/>
      <c r="E46" s="188"/>
      <c r="F46" s="188"/>
      <c r="G46" s="196"/>
      <c r="H46" s="188"/>
      <c r="I46" s="188"/>
      <c r="J46" s="188"/>
      <c r="K46" s="188"/>
      <c r="L46" s="188"/>
      <c r="M46" s="188"/>
      <c r="N46" s="188"/>
      <c r="O46" s="188"/>
      <c r="P46" s="188"/>
      <c r="Q46" s="188"/>
      <c r="R46" s="188"/>
      <c r="S46" s="188"/>
      <c r="T46" s="188"/>
      <c r="U46" s="188"/>
      <c r="V46" s="188"/>
      <c r="W46" s="189"/>
    </row>
    <row r="47" spans="1:23" ht="15">
      <c r="A47" s="190">
        <v>12</v>
      </c>
      <c r="B47" s="193" t="s">
        <v>152</v>
      </c>
      <c r="C47" s="35" t="s">
        <v>153</v>
      </c>
      <c r="D47" s="179"/>
      <c r="E47" s="179">
        <v>15</v>
      </c>
      <c r="F47" s="179">
        <v>4.1</v>
      </c>
      <c r="G47" s="185">
        <v>62</v>
      </c>
      <c r="H47" s="179">
        <v>0</v>
      </c>
      <c r="I47" s="179">
        <v>7.5</v>
      </c>
      <c r="J47" s="179">
        <v>7</v>
      </c>
      <c r="K47" s="179">
        <v>1</v>
      </c>
      <c r="L47" s="179">
        <v>7</v>
      </c>
      <c r="M47" s="179">
        <v>3</v>
      </c>
      <c r="N47" s="179">
        <v>10.5</v>
      </c>
      <c r="O47" s="179">
        <v>0</v>
      </c>
      <c r="P47" s="179">
        <v>1.5</v>
      </c>
      <c r="Q47" s="179">
        <v>6.5</v>
      </c>
      <c r="R47" s="179"/>
      <c r="S47" s="179">
        <v>3</v>
      </c>
      <c r="T47" s="179">
        <v>7</v>
      </c>
      <c r="U47" s="179">
        <v>3</v>
      </c>
      <c r="V47" s="179">
        <v>1</v>
      </c>
      <c r="W47" s="182">
        <v>4</v>
      </c>
    </row>
    <row r="48" spans="1:23" ht="15">
      <c r="A48" s="191"/>
      <c r="B48" s="194"/>
      <c r="C48" s="36" t="s">
        <v>154</v>
      </c>
      <c r="D48" s="180"/>
      <c r="E48" s="180"/>
      <c r="F48" s="180"/>
      <c r="G48" s="186"/>
      <c r="H48" s="180"/>
      <c r="I48" s="180"/>
      <c r="J48" s="180"/>
      <c r="K48" s="180"/>
      <c r="L48" s="180"/>
      <c r="M48" s="180"/>
      <c r="N48" s="180"/>
      <c r="O48" s="180"/>
      <c r="P48" s="180"/>
      <c r="Q48" s="180"/>
      <c r="R48" s="180"/>
      <c r="S48" s="180"/>
      <c r="T48" s="180"/>
      <c r="U48" s="180"/>
      <c r="V48" s="180"/>
      <c r="W48" s="183"/>
    </row>
    <row r="49" spans="1:23" ht="15">
      <c r="A49" s="191"/>
      <c r="B49" s="194"/>
      <c r="C49" s="36" t="s">
        <v>155</v>
      </c>
      <c r="D49" s="180"/>
      <c r="E49" s="180"/>
      <c r="F49" s="180"/>
      <c r="G49" s="186"/>
      <c r="H49" s="180"/>
      <c r="I49" s="180"/>
      <c r="J49" s="180"/>
      <c r="K49" s="180"/>
      <c r="L49" s="180"/>
      <c r="M49" s="180"/>
      <c r="N49" s="180"/>
      <c r="O49" s="180"/>
      <c r="P49" s="180"/>
      <c r="Q49" s="180"/>
      <c r="R49" s="180"/>
      <c r="S49" s="180"/>
      <c r="T49" s="180"/>
      <c r="U49" s="180"/>
      <c r="V49" s="180"/>
      <c r="W49" s="183"/>
    </row>
    <row r="50" spans="1:23" ht="15.75" thickBot="1">
      <c r="A50" s="192"/>
      <c r="B50" s="195"/>
      <c r="C50" s="38" t="s">
        <v>156</v>
      </c>
      <c r="D50" s="181"/>
      <c r="E50" s="181"/>
      <c r="F50" s="181"/>
      <c r="G50" s="187"/>
      <c r="H50" s="181"/>
      <c r="I50" s="181"/>
      <c r="J50" s="181"/>
      <c r="K50" s="181"/>
      <c r="L50" s="181"/>
      <c r="M50" s="181"/>
      <c r="N50" s="181"/>
      <c r="O50" s="181"/>
      <c r="P50" s="181"/>
      <c r="Q50" s="181"/>
      <c r="R50" s="181"/>
      <c r="S50" s="181"/>
      <c r="T50" s="181"/>
      <c r="U50" s="181"/>
      <c r="V50" s="181"/>
      <c r="W50" s="184"/>
    </row>
    <row r="51" ht="15.75" thickTop="1"/>
  </sheetData>
  <sheetProtection/>
  <mergeCells count="269">
    <mergeCell ref="S47:S50"/>
    <mergeCell ref="T47:T50"/>
    <mergeCell ref="U47:U50"/>
    <mergeCell ref="V47:V50"/>
    <mergeCell ref="W47:W50"/>
    <mergeCell ref="M47:M50"/>
    <mergeCell ref="N47:N50"/>
    <mergeCell ref="O47:O50"/>
    <mergeCell ref="P47:P50"/>
    <mergeCell ref="Q47:Q50"/>
    <mergeCell ref="R47:R50"/>
    <mergeCell ref="G47:G50"/>
    <mergeCell ref="H47:H50"/>
    <mergeCell ref="I47:I50"/>
    <mergeCell ref="J47:J50"/>
    <mergeCell ref="K47:K50"/>
    <mergeCell ref="L47:L50"/>
    <mergeCell ref="S43:S46"/>
    <mergeCell ref="T43:T46"/>
    <mergeCell ref="U43:U46"/>
    <mergeCell ref="V43:V46"/>
    <mergeCell ref="W43:W46"/>
    <mergeCell ref="A47:A50"/>
    <mergeCell ref="B47:B50"/>
    <mergeCell ref="D47:D50"/>
    <mergeCell ref="E47:E50"/>
    <mergeCell ref="F47:F50"/>
    <mergeCell ref="M43:M46"/>
    <mergeCell ref="N43:N46"/>
    <mergeCell ref="O43:O46"/>
    <mergeCell ref="P43:P46"/>
    <mergeCell ref="Q43:Q46"/>
    <mergeCell ref="R43:R46"/>
    <mergeCell ref="G43:G46"/>
    <mergeCell ref="H43:H46"/>
    <mergeCell ref="I43:I46"/>
    <mergeCell ref="J43:J46"/>
    <mergeCell ref="K43:K46"/>
    <mergeCell ref="L43:L46"/>
    <mergeCell ref="S39:S42"/>
    <mergeCell ref="T39:T42"/>
    <mergeCell ref="U39:U42"/>
    <mergeCell ref="V39:V42"/>
    <mergeCell ref="W39:W42"/>
    <mergeCell ref="A43:A46"/>
    <mergeCell ref="B43:B46"/>
    <mergeCell ref="D43:D46"/>
    <mergeCell ref="E43:E46"/>
    <mergeCell ref="F43:F46"/>
    <mergeCell ref="M39:M42"/>
    <mergeCell ref="N39:N42"/>
    <mergeCell ref="O39:O42"/>
    <mergeCell ref="P39:P42"/>
    <mergeCell ref="Q39:Q42"/>
    <mergeCell ref="R39:R42"/>
    <mergeCell ref="G39:G42"/>
    <mergeCell ref="H39:H42"/>
    <mergeCell ref="I39:I42"/>
    <mergeCell ref="J39:J42"/>
    <mergeCell ref="K39:K42"/>
    <mergeCell ref="L39:L42"/>
    <mergeCell ref="S35:S38"/>
    <mergeCell ref="T35:T38"/>
    <mergeCell ref="U35:U38"/>
    <mergeCell ref="V35:V38"/>
    <mergeCell ref="W35:W38"/>
    <mergeCell ref="A39:A42"/>
    <mergeCell ref="B39:B42"/>
    <mergeCell ref="D39:D42"/>
    <mergeCell ref="E39:E42"/>
    <mergeCell ref="F39:F42"/>
    <mergeCell ref="M35:M38"/>
    <mergeCell ref="N35:N38"/>
    <mergeCell ref="O35:O38"/>
    <mergeCell ref="P35:P38"/>
    <mergeCell ref="Q35:Q38"/>
    <mergeCell ref="R35:R38"/>
    <mergeCell ref="G35:G38"/>
    <mergeCell ref="H35:H38"/>
    <mergeCell ref="I35:I38"/>
    <mergeCell ref="J35:J38"/>
    <mergeCell ref="K35:K38"/>
    <mergeCell ref="L35:L38"/>
    <mergeCell ref="S31:S34"/>
    <mergeCell ref="T31:T34"/>
    <mergeCell ref="U31:U34"/>
    <mergeCell ref="V31:V34"/>
    <mergeCell ref="W31:W34"/>
    <mergeCell ref="A35:A38"/>
    <mergeCell ref="B35:B38"/>
    <mergeCell ref="D35:D38"/>
    <mergeCell ref="E35:E38"/>
    <mergeCell ref="F35:F38"/>
    <mergeCell ref="M31:M34"/>
    <mergeCell ref="N31:N34"/>
    <mergeCell ref="O31:O34"/>
    <mergeCell ref="P31:P34"/>
    <mergeCell ref="Q31:Q34"/>
    <mergeCell ref="R31:R34"/>
    <mergeCell ref="G31:G34"/>
    <mergeCell ref="H31:H34"/>
    <mergeCell ref="I31:I34"/>
    <mergeCell ref="J31:J34"/>
    <mergeCell ref="K31:K34"/>
    <mergeCell ref="L31:L34"/>
    <mergeCell ref="S27:S30"/>
    <mergeCell ref="T27:T30"/>
    <mergeCell ref="U27:U30"/>
    <mergeCell ref="V27:V30"/>
    <mergeCell ref="W27:W30"/>
    <mergeCell ref="A31:A34"/>
    <mergeCell ref="B31:B34"/>
    <mergeCell ref="D31:D34"/>
    <mergeCell ref="E31:E34"/>
    <mergeCell ref="F31:F34"/>
    <mergeCell ref="M27:M30"/>
    <mergeCell ref="N27:N30"/>
    <mergeCell ref="O27:O30"/>
    <mergeCell ref="P27:P30"/>
    <mergeCell ref="Q27:Q30"/>
    <mergeCell ref="R27:R30"/>
    <mergeCell ref="G27:G30"/>
    <mergeCell ref="H27:H30"/>
    <mergeCell ref="I27:I30"/>
    <mergeCell ref="J27:J30"/>
    <mergeCell ref="K27:K30"/>
    <mergeCell ref="L27:L30"/>
    <mergeCell ref="S23:S26"/>
    <mergeCell ref="T23:T26"/>
    <mergeCell ref="U23:U26"/>
    <mergeCell ref="V23:V26"/>
    <mergeCell ref="W23:W26"/>
    <mergeCell ref="A27:A30"/>
    <mergeCell ref="B27:B30"/>
    <mergeCell ref="D27:D30"/>
    <mergeCell ref="E27:E30"/>
    <mergeCell ref="F27:F30"/>
    <mergeCell ref="M23:M26"/>
    <mergeCell ref="N23:N26"/>
    <mergeCell ref="O23:O26"/>
    <mergeCell ref="P23:P26"/>
    <mergeCell ref="Q23:Q26"/>
    <mergeCell ref="R23:R26"/>
    <mergeCell ref="G23:G26"/>
    <mergeCell ref="H23:H26"/>
    <mergeCell ref="I23:I26"/>
    <mergeCell ref="J23:J26"/>
    <mergeCell ref="K23:K26"/>
    <mergeCell ref="L23:L26"/>
    <mergeCell ref="S19:S22"/>
    <mergeCell ref="T19:T22"/>
    <mergeCell ref="U19:U22"/>
    <mergeCell ref="V19:V22"/>
    <mergeCell ref="W19:W22"/>
    <mergeCell ref="A23:A26"/>
    <mergeCell ref="B23:B26"/>
    <mergeCell ref="D23:D26"/>
    <mergeCell ref="E23:E26"/>
    <mergeCell ref="F23:F26"/>
    <mergeCell ref="M19:M22"/>
    <mergeCell ref="N19:N22"/>
    <mergeCell ref="O19:O22"/>
    <mergeCell ref="P19:P22"/>
    <mergeCell ref="Q19:Q22"/>
    <mergeCell ref="R19:R22"/>
    <mergeCell ref="G19:G22"/>
    <mergeCell ref="H19:H22"/>
    <mergeCell ref="I19:I22"/>
    <mergeCell ref="J19:J22"/>
    <mergeCell ref="K19:K22"/>
    <mergeCell ref="L19:L22"/>
    <mergeCell ref="S15:S18"/>
    <mergeCell ref="T15:T18"/>
    <mergeCell ref="U15:U18"/>
    <mergeCell ref="V15:V18"/>
    <mergeCell ref="W15:W18"/>
    <mergeCell ref="A19:A22"/>
    <mergeCell ref="B19:B22"/>
    <mergeCell ref="D19:D22"/>
    <mergeCell ref="E19:E22"/>
    <mergeCell ref="F19:F22"/>
    <mergeCell ref="M15:M18"/>
    <mergeCell ref="N15:N18"/>
    <mergeCell ref="O15:O18"/>
    <mergeCell ref="P15:P18"/>
    <mergeCell ref="Q15:Q18"/>
    <mergeCell ref="R15:R18"/>
    <mergeCell ref="G15:G18"/>
    <mergeCell ref="H15:H18"/>
    <mergeCell ref="I15:I18"/>
    <mergeCell ref="J15:J18"/>
    <mergeCell ref="K15:K18"/>
    <mergeCell ref="L15:L18"/>
    <mergeCell ref="S11:S14"/>
    <mergeCell ref="T11:T14"/>
    <mergeCell ref="U11:U14"/>
    <mergeCell ref="V11:V14"/>
    <mergeCell ref="W11:W14"/>
    <mergeCell ref="A15:A18"/>
    <mergeCell ref="B15:B18"/>
    <mergeCell ref="D15:D18"/>
    <mergeCell ref="E15:E18"/>
    <mergeCell ref="F15:F18"/>
    <mergeCell ref="M11:M14"/>
    <mergeCell ref="N11:N14"/>
    <mergeCell ref="O11:O14"/>
    <mergeCell ref="P11:P14"/>
    <mergeCell ref="Q11:Q14"/>
    <mergeCell ref="R11:R14"/>
    <mergeCell ref="G11:G14"/>
    <mergeCell ref="H11:H14"/>
    <mergeCell ref="I11:I14"/>
    <mergeCell ref="J11:J14"/>
    <mergeCell ref="K11:K14"/>
    <mergeCell ref="L11:L14"/>
    <mergeCell ref="S7:S10"/>
    <mergeCell ref="T7:T10"/>
    <mergeCell ref="U7:U10"/>
    <mergeCell ref="V7:V10"/>
    <mergeCell ref="W7:W10"/>
    <mergeCell ref="A11:A14"/>
    <mergeCell ref="B11:B14"/>
    <mergeCell ref="D11:D14"/>
    <mergeCell ref="E11:E14"/>
    <mergeCell ref="F11:F14"/>
    <mergeCell ref="M7:M10"/>
    <mergeCell ref="N7:N10"/>
    <mergeCell ref="O7:O10"/>
    <mergeCell ref="P7:P10"/>
    <mergeCell ref="Q7:Q10"/>
    <mergeCell ref="R7:R10"/>
    <mergeCell ref="G7:G10"/>
    <mergeCell ref="H7:H10"/>
    <mergeCell ref="I7:I10"/>
    <mergeCell ref="J7:J10"/>
    <mergeCell ref="K7:K10"/>
    <mergeCell ref="L7:L10"/>
    <mergeCell ref="S3:S6"/>
    <mergeCell ref="T3:T6"/>
    <mergeCell ref="U3:U6"/>
    <mergeCell ref="V3:V6"/>
    <mergeCell ref="W3:W6"/>
    <mergeCell ref="A7:A10"/>
    <mergeCell ref="B7:B10"/>
    <mergeCell ref="D7:D10"/>
    <mergeCell ref="E7:E10"/>
    <mergeCell ref="F7:F10"/>
    <mergeCell ref="M3:M6"/>
    <mergeCell ref="N3:N6"/>
    <mergeCell ref="O3:O6"/>
    <mergeCell ref="P3:P6"/>
    <mergeCell ref="Q3:Q6"/>
    <mergeCell ref="R3:R6"/>
    <mergeCell ref="G3:G6"/>
    <mergeCell ref="H3:H6"/>
    <mergeCell ref="I3:I6"/>
    <mergeCell ref="J3:J6"/>
    <mergeCell ref="K3:K6"/>
    <mergeCell ref="L3:L6"/>
    <mergeCell ref="A1:A2"/>
    <mergeCell ref="B1:B2"/>
    <mergeCell ref="C1:C2"/>
    <mergeCell ref="F1:F2"/>
    <mergeCell ref="G1:G2"/>
    <mergeCell ref="A3:A6"/>
    <mergeCell ref="B3:B6"/>
    <mergeCell ref="D3:D6"/>
    <mergeCell ref="E3:E6"/>
    <mergeCell ref="F3:F6"/>
  </mergeCells>
  <hyperlinks>
    <hyperlink ref="C3" r:id="rId1" tooltip="Click for 9-Hole Handicap Calculations" display="javascript:;"/>
    <hyperlink ref="C4" r:id="rId2" tooltip="Click for 9-Hole Handicap Calculations" display="javascript:;"/>
    <hyperlink ref="C5" r:id="rId3" tooltip="Click for 9-Hole Handicap Calculations" display="javascript:;"/>
    <hyperlink ref="C6" r:id="rId4" tooltip="Click for 9-Hole Handicap Calculations" display="javascript:;"/>
    <hyperlink ref="C7" r:id="rId5" tooltip="Click for 9-Hole Handicap Calculations" display="javascript:;"/>
    <hyperlink ref="C8" r:id="rId6" tooltip="Click for 9-Hole Handicap Calculations" display="javascript:;"/>
    <hyperlink ref="C9" r:id="rId7" tooltip="Click for 9-Hole Handicap Calculations" display="javascript:;"/>
    <hyperlink ref="C10" r:id="rId8" tooltip="Click for 9-Hole Handicap Calculations" display="javascript:;"/>
    <hyperlink ref="C11" r:id="rId9" tooltip="Click for 9-Hole Handicap Calculations" display="javascript:;"/>
    <hyperlink ref="C12" r:id="rId10" tooltip="Click for 9-Hole Handicap Calculations" display="javascript:;"/>
    <hyperlink ref="C13" r:id="rId11" tooltip="Click for 9-Hole Handicap Calculations" display="javascript:;"/>
    <hyperlink ref="C14" r:id="rId12" tooltip="Click for 9-Hole Handicap Calculations" display="javascript:;"/>
    <hyperlink ref="C15" r:id="rId13" tooltip="Click for 9-Hole Handicap Calculations" display="javascript:;"/>
    <hyperlink ref="C16" r:id="rId14" tooltip="Click for 9-Hole Handicap Calculations" display="javascript:;"/>
    <hyperlink ref="C17" r:id="rId15" tooltip="Click for 9-Hole Handicap Calculations" display="javascript:;"/>
    <hyperlink ref="C18" r:id="rId16" tooltip="Click for 9-Hole Handicap Calculations" display="javascript:;"/>
    <hyperlink ref="C19" r:id="rId17" tooltip="Click for 9-Hole Handicap Calculations" display="javascript:;"/>
    <hyperlink ref="C20" r:id="rId18" tooltip="Click for 9-Hole Handicap Calculations" display="javascript:;"/>
    <hyperlink ref="C21" r:id="rId19" tooltip="Click for 9-Hole Handicap Calculations" display="javascript:;"/>
    <hyperlink ref="C22" r:id="rId20" tooltip="Click for 9-Hole Handicap Calculations" display="javascript:;"/>
    <hyperlink ref="C23" r:id="rId21" tooltip="Click for 9-Hole Handicap Calculations" display="javascript:;"/>
    <hyperlink ref="C24" r:id="rId22" tooltip="Click for 9-Hole Handicap Calculations" display="javascript:;"/>
    <hyperlink ref="C25" r:id="rId23" tooltip="Click for 9-Hole Handicap Calculations" display="javascript:;"/>
    <hyperlink ref="C26" r:id="rId24" tooltip="Click for 9-Hole Handicap Calculations" display="javascript:;"/>
    <hyperlink ref="C27" r:id="rId25" tooltip="Click for 9-Hole Handicap Calculations" display="javascript:;"/>
    <hyperlink ref="C28" r:id="rId26" tooltip="Click for 9-Hole Handicap Calculations" display="javascript:;"/>
    <hyperlink ref="C29" r:id="rId27" tooltip="Click for 9-Hole Handicap Calculations" display="javascript:;"/>
    <hyperlink ref="C30" r:id="rId28" tooltip="Click for 9-Hole Handicap Calculations" display="javascript:;"/>
    <hyperlink ref="C31" r:id="rId29" tooltip="Click for 9-Hole Handicap Calculations" display="javascript:;"/>
    <hyperlink ref="C32" r:id="rId30" tooltip="Click for 9-Hole Handicap Calculations" display="javascript:;"/>
    <hyperlink ref="C33" r:id="rId31" tooltip="Click for 9-Hole Handicap Calculations" display="javascript:;"/>
    <hyperlink ref="C34" r:id="rId32" tooltip="Click for 9-Hole Handicap Calculations" display="javascript:;"/>
    <hyperlink ref="C35" r:id="rId33" tooltip="Click for 9-Hole Handicap Calculations" display="javascript:;"/>
    <hyperlink ref="C36" r:id="rId34" tooltip="Click for 9-Hole Handicap Calculations" display="javascript:;"/>
    <hyperlink ref="C37" r:id="rId35" tooltip="Click for 9-Hole Handicap Calculations" display="javascript:;"/>
    <hyperlink ref="C38" r:id="rId36" tooltip="Click for 9-Hole Handicap Calculations" display="javascript:;"/>
    <hyperlink ref="C39" r:id="rId37" tooltip="Click for 9-Hole Handicap Calculations" display="javascript:;"/>
    <hyperlink ref="C40" r:id="rId38" tooltip="Click for 9-Hole Handicap Calculations" display="javascript:;"/>
    <hyperlink ref="C41" r:id="rId39" tooltip="Click for 9-Hole Handicap Calculations" display="javascript:;"/>
    <hyperlink ref="C42" r:id="rId40" tooltip="Click for 9-Hole Handicap Calculations" display="javascript:;"/>
    <hyperlink ref="C43" r:id="rId41" tooltip="Click for 9-Hole Handicap Calculations" display="javascript:;"/>
    <hyperlink ref="C44" r:id="rId42" tooltip="Click for 9-Hole Handicap Calculations" display="javascript:;"/>
    <hyperlink ref="C45" r:id="rId43" tooltip="Click for 9-Hole Handicap Calculations" display="javascript:;"/>
    <hyperlink ref="C46" r:id="rId44" tooltip="Click for 9-Hole Handicap Calculations" display="javascript:;"/>
    <hyperlink ref="C47" r:id="rId45" tooltip="Click for 9-Hole Handicap Calculations" display="javascript:;"/>
    <hyperlink ref="C48" r:id="rId46" tooltip="Click for 9-Hole Handicap Calculations" display="javascript:;"/>
    <hyperlink ref="C49" r:id="rId47" tooltip="Click for 9-Hole Handicap Calculations" display="javascript:;"/>
    <hyperlink ref="C50" r:id="rId48" tooltip="Click for 9-Hole Handicap Calculations" display="javascript:;"/>
  </hyperlinks>
  <printOptions/>
  <pageMargins left="0.7" right="0.7" top="0.75" bottom="0.75" header="0.3" footer="0.3"/>
  <pageSetup horizontalDpi="600" verticalDpi="600" orientation="portrait" r:id="rId49"/>
</worksheet>
</file>

<file path=xl/worksheets/sheet6.xml><?xml version="1.0" encoding="utf-8"?>
<worksheet xmlns="http://schemas.openxmlformats.org/spreadsheetml/2006/main" xmlns:r="http://schemas.openxmlformats.org/officeDocument/2006/relationships">
  <dimension ref="A1:U50"/>
  <sheetViews>
    <sheetView zoomScalePageLayoutView="0" workbookViewId="0" topLeftCell="A1">
      <selection activeCell="J43" sqref="J43"/>
    </sheetView>
  </sheetViews>
  <sheetFormatPr defaultColWidth="9.140625" defaultRowHeight="12" customHeight="1"/>
  <cols>
    <col min="1" max="1" width="8.28125" style="0" customWidth="1"/>
    <col min="2" max="2" width="14.7109375" style="0" customWidth="1"/>
  </cols>
  <sheetData>
    <row r="1" spans="1:21" ht="16.5" customHeight="1" thickTop="1">
      <c r="A1" s="212" t="s">
        <v>46</v>
      </c>
      <c r="B1" s="214" t="s">
        <v>47</v>
      </c>
      <c r="C1" s="17" t="s">
        <v>48</v>
      </c>
      <c r="D1" s="214" t="s">
        <v>50</v>
      </c>
      <c r="E1" s="214" t="s">
        <v>0</v>
      </c>
      <c r="F1" s="16" t="s">
        <v>51</v>
      </c>
      <c r="G1" s="16" t="s">
        <v>52</v>
      </c>
      <c r="H1" s="16" t="s">
        <v>53</v>
      </c>
      <c r="I1" s="16" t="s">
        <v>54</v>
      </c>
      <c r="J1" s="16" t="s">
        <v>55</v>
      </c>
      <c r="K1" s="16" t="s">
        <v>56</v>
      </c>
      <c r="L1" s="16" t="s">
        <v>57</v>
      </c>
      <c r="M1" s="16" t="s">
        <v>58</v>
      </c>
      <c r="N1" s="16" t="s">
        <v>59</v>
      </c>
      <c r="O1" s="16" t="s">
        <v>60</v>
      </c>
      <c r="P1" s="16" t="s">
        <v>61</v>
      </c>
      <c r="Q1" s="16" t="s">
        <v>62</v>
      </c>
      <c r="R1" s="16" t="s">
        <v>63</v>
      </c>
      <c r="S1" s="16" t="s">
        <v>64</v>
      </c>
      <c r="T1" s="16" t="s">
        <v>65</v>
      </c>
      <c r="U1" s="18" t="s">
        <v>66</v>
      </c>
    </row>
    <row r="2" spans="1:21" ht="18" customHeight="1" thickBot="1">
      <c r="A2" s="213"/>
      <c r="B2" s="215"/>
      <c r="C2" s="11" t="s">
        <v>49</v>
      </c>
      <c r="D2" s="215"/>
      <c r="E2" s="215"/>
      <c r="F2" s="12">
        <v>41022</v>
      </c>
      <c r="G2" s="12">
        <v>41029</v>
      </c>
      <c r="H2" s="12">
        <v>41036</v>
      </c>
      <c r="I2" s="12">
        <v>41043</v>
      </c>
      <c r="J2" s="12">
        <v>41050</v>
      </c>
      <c r="K2" s="12">
        <v>41064</v>
      </c>
      <c r="L2" s="12">
        <v>41071</v>
      </c>
      <c r="M2" s="12">
        <v>41078</v>
      </c>
      <c r="N2" s="12">
        <v>41085</v>
      </c>
      <c r="O2" s="12">
        <v>41099</v>
      </c>
      <c r="P2" s="12">
        <v>41106</v>
      </c>
      <c r="Q2" s="12">
        <v>41113</v>
      </c>
      <c r="R2" s="12">
        <v>41120</v>
      </c>
      <c r="S2" s="12">
        <v>41127</v>
      </c>
      <c r="T2" s="12">
        <v>41134</v>
      </c>
      <c r="U2" s="19">
        <v>41141</v>
      </c>
    </row>
    <row r="3" spans="1:21" ht="12" customHeight="1" thickBot="1">
      <c r="A3" s="20">
        <v>1</v>
      </c>
      <c r="B3" s="13" t="s">
        <v>33</v>
      </c>
      <c r="C3" s="14">
        <v>16</v>
      </c>
      <c r="D3" s="14">
        <v>1.6</v>
      </c>
      <c r="E3" s="15">
        <v>25.5</v>
      </c>
      <c r="F3" s="14">
        <v>2</v>
      </c>
      <c r="G3" s="14">
        <v>2</v>
      </c>
      <c r="H3" s="14">
        <v>2</v>
      </c>
      <c r="I3" s="14">
        <v>2</v>
      </c>
      <c r="J3" s="14">
        <v>1.5</v>
      </c>
      <c r="K3" s="14">
        <v>2</v>
      </c>
      <c r="L3" s="14">
        <v>2</v>
      </c>
      <c r="M3" s="14">
        <v>0.5</v>
      </c>
      <c r="N3" s="14">
        <v>2</v>
      </c>
      <c r="O3" s="14">
        <v>2</v>
      </c>
      <c r="P3" s="14">
        <v>0</v>
      </c>
      <c r="Q3" s="14">
        <v>2</v>
      </c>
      <c r="R3" s="14">
        <v>1.5</v>
      </c>
      <c r="S3" s="14">
        <v>0</v>
      </c>
      <c r="T3" s="14">
        <v>2</v>
      </c>
      <c r="U3" s="21">
        <v>2</v>
      </c>
    </row>
    <row r="4" spans="1:21" ht="12" customHeight="1" thickBot="1">
      <c r="A4" s="20">
        <v>2</v>
      </c>
      <c r="B4" s="13" t="s">
        <v>67</v>
      </c>
      <c r="C4" s="14">
        <v>16</v>
      </c>
      <c r="D4" s="14">
        <v>1.5</v>
      </c>
      <c r="E4" s="15">
        <v>24</v>
      </c>
      <c r="F4" s="14">
        <v>1.5</v>
      </c>
      <c r="G4" s="14">
        <v>2</v>
      </c>
      <c r="H4" s="14">
        <v>2</v>
      </c>
      <c r="I4" s="14">
        <v>2</v>
      </c>
      <c r="J4" s="14">
        <v>0</v>
      </c>
      <c r="K4" s="14">
        <v>2</v>
      </c>
      <c r="L4" s="14">
        <v>2</v>
      </c>
      <c r="M4" s="14">
        <v>2</v>
      </c>
      <c r="N4" s="14">
        <v>2</v>
      </c>
      <c r="O4" s="14">
        <v>0</v>
      </c>
      <c r="P4" s="14">
        <v>2</v>
      </c>
      <c r="Q4" s="14">
        <v>0.5</v>
      </c>
      <c r="R4" s="14">
        <v>2</v>
      </c>
      <c r="S4" s="14">
        <v>2</v>
      </c>
      <c r="T4" s="14">
        <v>2</v>
      </c>
      <c r="U4" s="21">
        <v>0</v>
      </c>
    </row>
    <row r="5" spans="1:21" ht="12" customHeight="1" thickBot="1">
      <c r="A5" s="20">
        <v>3</v>
      </c>
      <c r="B5" s="13" t="s">
        <v>68</v>
      </c>
      <c r="C5" s="14">
        <v>16</v>
      </c>
      <c r="D5" s="14">
        <v>1.3</v>
      </c>
      <c r="E5" s="15">
        <v>21</v>
      </c>
      <c r="F5" s="14">
        <v>0</v>
      </c>
      <c r="G5" s="14">
        <v>0</v>
      </c>
      <c r="H5" s="14">
        <v>1.5</v>
      </c>
      <c r="I5" s="14">
        <v>2</v>
      </c>
      <c r="J5" s="14">
        <v>2</v>
      </c>
      <c r="K5" s="14">
        <v>2</v>
      </c>
      <c r="L5" s="14">
        <v>2</v>
      </c>
      <c r="M5" s="14">
        <v>0</v>
      </c>
      <c r="N5" s="14">
        <v>0</v>
      </c>
      <c r="O5" s="14">
        <v>2</v>
      </c>
      <c r="P5" s="14">
        <v>0</v>
      </c>
      <c r="Q5" s="14">
        <v>2</v>
      </c>
      <c r="R5" s="14">
        <v>2</v>
      </c>
      <c r="S5" s="14">
        <v>1.5</v>
      </c>
      <c r="T5" s="14">
        <v>2</v>
      </c>
      <c r="U5" s="21">
        <v>2</v>
      </c>
    </row>
    <row r="6" spans="1:21" ht="12" customHeight="1" thickBot="1">
      <c r="A6" s="20">
        <v>4</v>
      </c>
      <c r="B6" s="13" t="s">
        <v>35</v>
      </c>
      <c r="C6" s="14">
        <v>13</v>
      </c>
      <c r="D6" s="14">
        <v>1.5</v>
      </c>
      <c r="E6" s="15">
        <v>20</v>
      </c>
      <c r="F6" s="14">
        <v>0.5</v>
      </c>
      <c r="G6" s="14">
        <v>2</v>
      </c>
      <c r="H6" s="14">
        <v>1</v>
      </c>
      <c r="I6" s="14">
        <v>2</v>
      </c>
      <c r="J6" s="14"/>
      <c r="K6" s="14">
        <v>2</v>
      </c>
      <c r="L6" s="14">
        <v>0</v>
      </c>
      <c r="M6" s="14">
        <v>2</v>
      </c>
      <c r="N6" s="14">
        <v>1.5</v>
      </c>
      <c r="O6" s="14"/>
      <c r="P6" s="14">
        <v>2</v>
      </c>
      <c r="Q6" s="14"/>
      <c r="R6" s="14">
        <v>2</v>
      </c>
      <c r="S6" s="14">
        <v>1.5</v>
      </c>
      <c r="T6" s="14">
        <v>2</v>
      </c>
      <c r="U6" s="21">
        <v>1.5</v>
      </c>
    </row>
    <row r="7" spans="1:21" ht="12" customHeight="1" thickBot="1">
      <c r="A7" s="20">
        <v>5</v>
      </c>
      <c r="B7" s="13" t="s">
        <v>23</v>
      </c>
      <c r="C7" s="14">
        <v>15</v>
      </c>
      <c r="D7" s="14">
        <v>1.3</v>
      </c>
      <c r="E7" s="15">
        <v>19.5</v>
      </c>
      <c r="F7" s="14">
        <v>0</v>
      </c>
      <c r="G7" s="14">
        <v>2</v>
      </c>
      <c r="H7" s="14"/>
      <c r="I7" s="14">
        <v>2</v>
      </c>
      <c r="J7" s="14">
        <v>0</v>
      </c>
      <c r="K7" s="14">
        <v>1</v>
      </c>
      <c r="L7" s="14">
        <v>1.5</v>
      </c>
      <c r="M7" s="14">
        <v>0</v>
      </c>
      <c r="N7" s="14">
        <v>0</v>
      </c>
      <c r="O7" s="14">
        <v>2</v>
      </c>
      <c r="P7" s="14">
        <v>2</v>
      </c>
      <c r="Q7" s="14">
        <v>2</v>
      </c>
      <c r="R7" s="14">
        <v>2</v>
      </c>
      <c r="S7" s="14">
        <v>1</v>
      </c>
      <c r="T7" s="14">
        <v>2</v>
      </c>
      <c r="U7" s="21">
        <v>2</v>
      </c>
    </row>
    <row r="8" spans="1:21" ht="12" customHeight="1" thickBot="1">
      <c r="A8" s="22">
        <v>5</v>
      </c>
      <c r="B8" s="13" t="s">
        <v>69</v>
      </c>
      <c r="C8" s="14">
        <v>16</v>
      </c>
      <c r="D8" s="14">
        <v>1.2</v>
      </c>
      <c r="E8" s="15">
        <v>19.5</v>
      </c>
      <c r="F8" s="14">
        <v>2</v>
      </c>
      <c r="G8" s="14">
        <v>2</v>
      </c>
      <c r="H8" s="14">
        <v>2</v>
      </c>
      <c r="I8" s="14">
        <v>0</v>
      </c>
      <c r="J8" s="14">
        <v>1.5</v>
      </c>
      <c r="K8" s="14">
        <v>0</v>
      </c>
      <c r="L8" s="14">
        <v>0.5</v>
      </c>
      <c r="M8" s="14">
        <v>0</v>
      </c>
      <c r="N8" s="14">
        <v>2</v>
      </c>
      <c r="O8" s="14">
        <v>2</v>
      </c>
      <c r="P8" s="14">
        <v>2</v>
      </c>
      <c r="Q8" s="14">
        <v>1.5</v>
      </c>
      <c r="R8" s="14">
        <v>0</v>
      </c>
      <c r="S8" s="14">
        <v>2</v>
      </c>
      <c r="T8" s="14">
        <v>0</v>
      </c>
      <c r="U8" s="21">
        <v>2</v>
      </c>
    </row>
    <row r="9" spans="1:21" ht="12" customHeight="1" thickBot="1">
      <c r="A9" s="20">
        <v>7</v>
      </c>
      <c r="B9" s="13" t="s">
        <v>44</v>
      </c>
      <c r="C9" s="14">
        <v>15</v>
      </c>
      <c r="D9" s="14">
        <v>1.3</v>
      </c>
      <c r="E9" s="15">
        <v>19</v>
      </c>
      <c r="F9" s="14">
        <v>2</v>
      </c>
      <c r="G9" s="14">
        <v>2</v>
      </c>
      <c r="H9" s="14">
        <v>2</v>
      </c>
      <c r="I9" s="14">
        <v>0</v>
      </c>
      <c r="J9" s="14">
        <v>2</v>
      </c>
      <c r="K9" s="14">
        <v>2</v>
      </c>
      <c r="L9" s="14">
        <v>0</v>
      </c>
      <c r="M9" s="14">
        <v>2</v>
      </c>
      <c r="N9" s="14">
        <v>2</v>
      </c>
      <c r="O9" s="14">
        <v>2</v>
      </c>
      <c r="P9" s="14">
        <v>0</v>
      </c>
      <c r="Q9" s="14">
        <v>0</v>
      </c>
      <c r="R9" s="14">
        <v>2</v>
      </c>
      <c r="S9" s="14"/>
      <c r="T9" s="14">
        <v>1</v>
      </c>
      <c r="U9" s="21">
        <v>0</v>
      </c>
    </row>
    <row r="10" spans="1:21" ht="12" customHeight="1" thickBot="1">
      <c r="A10" s="22">
        <v>7</v>
      </c>
      <c r="B10" s="13" t="s">
        <v>21</v>
      </c>
      <c r="C10" s="14">
        <v>15</v>
      </c>
      <c r="D10" s="14">
        <v>1.3</v>
      </c>
      <c r="E10" s="15">
        <v>19</v>
      </c>
      <c r="F10" s="14">
        <v>2</v>
      </c>
      <c r="G10" s="14">
        <v>1</v>
      </c>
      <c r="H10" s="14">
        <v>2</v>
      </c>
      <c r="I10" s="14">
        <v>1.5</v>
      </c>
      <c r="J10" s="14">
        <v>2</v>
      </c>
      <c r="K10" s="14">
        <v>1</v>
      </c>
      <c r="L10" s="14">
        <v>2</v>
      </c>
      <c r="M10" s="14">
        <v>0</v>
      </c>
      <c r="N10" s="14">
        <v>0</v>
      </c>
      <c r="O10" s="14">
        <v>2</v>
      </c>
      <c r="P10" s="14"/>
      <c r="Q10" s="14">
        <v>1</v>
      </c>
      <c r="R10" s="14">
        <v>2</v>
      </c>
      <c r="S10" s="14">
        <v>0</v>
      </c>
      <c r="T10" s="14">
        <v>2</v>
      </c>
      <c r="U10" s="21">
        <v>0.5</v>
      </c>
    </row>
    <row r="11" spans="1:21" ht="12" customHeight="1" thickBot="1">
      <c r="A11" s="20">
        <v>9</v>
      </c>
      <c r="B11" s="13" t="s">
        <v>70</v>
      </c>
      <c r="C11" s="14">
        <v>15</v>
      </c>
      <c r="D11" s="14">
        <v>1.2</v>
      </c>
      <c r="E11" s="15">
        <v>18.5</v>
      </c>
      <c r="F11" s="14">
        <v>2</v>
      </c>
      <c r="G11" s="14">
        <v>2</v>
      </c>
      <c r="H11" s="14">
        <v>0</v>
      </c>
      <c r="I11" s="14">
        <v>2</v>
      </c>
      <c r="J11" s="14">
        <v>2</v>
      </c>
      <c r="K11" s="14">
        <v>2</v>
      </c>
      <c r="L11" s="14"/>
      <c r="M11" s="14">
        <v>2</v>
      </c>
      <c r="N11" s="14">
        <v>1</v>
      </c>
      <c r="O11" s="14">
        <v>0</v>
      </c>
      <c r="P11" s="14">
        <v>0.5</v>
      </c>
      <c r="Q11" s="14">
        <v>0</v>
      </c>
      <c r="R11" s="14">
        <v>0.5</v>
      </c>
      <c r="S11" s="14">
        <v>2</v>
      </c>
      <c r="T11" s="14">
        <v>1</v>
      </c>
      <c r="U11" s="21">
        <v>1.5</v>
      </c>
    </row>
    <row r="12" spans="1:21" ht="12" customHeight="1" thickBot="1">
      <c r="A12" s="20">
        <v>10</v>
      </c>
      <c r="B12" s="13" t="s">
        <v>71</v>
      </c>
      <c r="C12" s="14">
        <v>15</v>
      </c>
      <c r="D12" s="14">
        <v>1.2</v>
      </c>
      <c r="E12" s="15">
        <v>18</v>
      </c>
      <c r="F12" s="14">
        <v>0.5</v>
      </c>
      <c r="G12" s="14">
        <v>0</v>
      </c>
      <c r="H12" s="14">
        <v>2</v>
      </c>
      <c r="I12" s="14">
        <v>2</v>
      </c>
      <c r="J12" s="14">
        <v>2</v>
      </c>
      <c r="K12" s="14">
        <v>2</v>
      </c>
      <c r="L12" s="14"/>
      <c r="M12" s="14">
        <v>2</v>
      </c>
      <c r="N12" s="14">
        <v>2</v>
      </c>
      <c r="O12" s="14">
        <v>2</v>
      </c>
      <c r="P12" s="14">
        <v>0</v>
      </c>
      <c r="Q12" s="14">
        <v>1</v>
      </c>
      <c r="R12" s="14">
        <v>0.5</v>
      </c>
      <c r="S12" s="14">
        <v>2</v>
      </c>
      <c r="T12" s="14">
        <v>0</v>
      </c>
      <c r="U12" s="21">
        <v>0</v>
      </c>
    </row>
    <row r="13" spans="1:21" ht="12" customHeight="1" thickBot="1">
      <c r="A13" s="22">
        <v>10</v>
      </c>
      <c r="B13" s="13" t="s">
        <v>72</v>
      </c>
      <c r="C13" s="14">
        <v>14</v>
      </c>
      <c r="D13" s="14">
        <v>1.3</v>
      </c>
      <c r="E13" s="15">
        <v>18</v>
      </c>
      <c r="F13" s="14"/>
      <c r="G13" s="14">
        <v>0</v>
      </c>
      <c r="H13" s="14">
        <v>1</v>
      </c>
      <c r="I13" s="14">
        <v>1.5</v>
      </c>
      <c r="J13" s="14">
        <v>0</v>
      </c>
      <c r="K13" s="14"/>
      <c r="L13" s="14">
        <v>2</v>
      </c>
      <c r="M13" s="14">
        <v>0</v>
      </c>
      <c r="N13" s="14">
        <v>0.5</v>
      </c>
      <c r="O13" s="14">
        <v>2</v>
      </c>
      <c r="P13" s="14">
        <v>2</v>
      </c>
      <c r="Q13" s="14">
        <v>2</v>
      </c>
      <c r="R13" s="14">
        <v>1</v>
      </c>
      <c r="S13" s="14">
        <v>2</v>
      </c>
      <c r="T13" s="14">
        <v>2</v>
      </c>
      <c r="U13" s="21">
        <v>2</v>
      </c>
    </row>
    <row r="14" spans="1:21" ht="12" customHeight="1" thickBot="1">
      <c r="A14" s="20">
        <v>12</v>
      </c>
      <c r="B14" s="13" t="s">
        <v>73</v>
      </c>
      <c r="C14" s="14">
        <v>16</v>
      </c>
      <c r="D14" s="14">
        <v>1.1</v>
      </c>
      <c r="E14" s="15">
        <v>17.5</v>
      </c>
      <c r="F14" s="14">
        <v>1.5</v>
      </c>
      <c r="G14" s="14">
        <v>2</v>
      </c>
      <c r="H14" s="14">
        <v>0</v>
      </c>
      <c r="I14" s="14">
        <v>2</v>
      </c>
      <c r="J14" s="14">
        <v>0</v>
      </c>
      <c r="K14" s="14">
        <v>2</v>
      </c>
      <c r="L14" s="14">
        <v>0</v>
      </c>
      <c r="M14" s="14">
        <v>2</v>
      </c>
      <c r="N14" s="14">
        <v>2</v>
      </c>
      <c r="O14" s="14">
        <v>2</v>
      </c>
      <c r="P14" s="14">
        <v>0</v>
      </c>
      <c r="Q14" s="14">
        <v>0</v>
      </c>
      <c r="R14" s="14">
        <v>1</v>
      </c>
      <c r="S14" s="14">
        <v>0</v>
      </c>
      <c r="T14" s="14">
        <v>1</v>
      </c>
      <c r="U14" s="21">
        <v>2</v>
      </c>
    </row>
    <row r="15" spans="1:21" ht="12" customHeight="1" thickBot="1">
      <c r="A15" s="20">
        <v>13</v>
      </c>
      <c r="B15" s="13" t="s">
        <v>74</v>
      </c>
      <c r="C15" s="14">
        <v>15</v>
      </c>
      <c r="D15" s="14">
        <v>1.1</v>
      </c>
      <c r="E15" s="15">
        <v>17</v>
      </c>
      <c r="F15" s="14">
        <v>2</v>
      </c>
      <c r="G15" s="14">
        <v>1.5</v>
      </c>
      <c r="H15" s="14">
        <v>2</v>
      </c>
      <c r="I15" s="14">
        <v>2</v>
      </c>
      <c r="J15" s="14">
        <v>0</v>
      </c>
      <c r="K15" s="14">
        <v>0</v>
      </c>
      <c r="L15" s="14">
        <v>2</v>
      </c>
      <c r="M15" s="14">
        <v>2</v>
      </c>
      <c r="N15" s="14">
        <v>0</v>
      </c>
      <c r="O15" s="14">
        <v>0</v>
      </c>
      <c r="P15" s="14">
        <v>2</v>
      </c>
      <c r="Q15" s="14">
        <v>0</v>
      </c>
      <c r="R15" s="14">
        <v>2</v>
      </c>
      <c r="S15" s="14">
        <v>0.5</v>
      </c>
      <c r="T15" s="14"/>
      <c r="U15" s="21">
        <v>1</v>
      </c>
    </row>
    <row r="16" spans="1:21" ht="12" customHeight="1" thickBot="1">
      <c r="A16" s="22">
        <v>13</v>
      </c>
      <c r="B16" s="13" t="s">
        <v>26</v>
      </c>
      <c r="C16" s="14">
        <v>16</v>
      </c>
      <c r="D16" s="14">
        <v>1.1</v>
      </c>
      <c r="E16" s="15">
        <v>17</v>
      </c>
      <c r="F16" s="14">
        <v>2</v>
      </c>
      <c r="G16" s="14">
        <v>0</v>
      </c>
      <c r="H16" s="14">
        <v>2</v>
      </c>
      <c r="I16" s="14">
        <v>2</v>
      </c>
      <c r="J16" s="14">
        <v>1.5</v>
      </c>
      <c r="K16" s="14">
        <v>0</v>
      </c>
      <c r="L16" s="14">
        <v>2</v>
      </c>
      <c r="M16" s="14">
        <v>2</v>
      </c>
      <c r="N16" s="14">
        <v>0</v>
      </c>
      <c r="O16" s="14">
        <v>2</v>
      </c>
      <c r="P16" s="14">
        <v>2</v>
      </c>
      <c r="Q16" s="14">
        <v>1.5</v>
      </c>
      <c r="R16" s="14">
        <v>0</v>
      </c>
      <c r="S16" s="14">
        <v>0</v>
      </c>
      <c r="T16" s="14">
        <v>0</v>
      </c>
      <c r="U16" s="21">
        <v>0</v>
      </c>
    </row>
    <row r="17" spans="1:21" ht="12" customHeight="1" thickBot="1">
      <c r="A17" s="22">
        <v>13</v>
      </c>
      <c r="B17" s="13" t="s">
        <v>75</v>
      </c>
      <c r="C17" s="14">
        <v>16</v>
      </c>
      <c r="D17" s="14">
        <v>1.1</v>
      </c>
      <c r="E17" s="15">
        <v>17</v>
      </c>
      <c r="F17" s="14">
        <v>2</v>
      </c>
      <c r="G17" s="14">
        <v>0</v>
      </c>
      <c r="H17" s="14">
        <v>0</v>
      </c>
      <c r="I17" s="14">
        <v>0</v>
      </c>
      <c r="J17" s="14">
        <v>0</v>
      </c>
      <c r="K17" s="14">
        <v>2</v>
      </c>
      <c r="L17" s="14">
        <v>0.5</v>
      </c>
      <c r="M17" s="14">
        <v>1.5</v>
      </c>
      <c r="N17" s="14">
        <v>2</v>
      </c>
      <c r="O17" s="14">
        <v>0</v>
      </c>
      <c r="P17" s="14">
        <v>2</v>
      </c>
      <c r="Q17" s="14">
        <v>2</v>
      </c>
      <c r="R17" s="14">
        <v>2</v>
      </c>
      <c r="S17" s="14">
        <v>2</v>
      </c>
      <c r="T17" s="14">
        <v>0</v>
      </c>
      <c r="U17" s="21">
        <v>1</v>
      </c>
    </row>
    <row r="18" spans="1:21" ht="12" customHeight="1" thickBot="1">
      <c r="A18" s="20">
        <v>16</v>
      </c>
      <c r="B18" s="13" t="s">
        <v>22</v>
      </c>
      <c r="C18" s="14">
        <v>15</v>
      </c>
      <c r="D18" s="14">
        <v>1.1</v>
      </c>
      <c r="E18" s="15">
        <v>16.5</v>
      </c>
      <c r="F18" s="14">
        <v>0</v>
      </c>
      <c r="G18" s="14">
        <v>2</v>
      </c>
      <c r="H18" s="14"/>
      <c r="I18" s="14">
        <v>2</v>
      </c>
      <c r="J18" s="14">
        <v>0</v>
      </c>
      <c r="K18" s="14">
        <v>1.5</v>
      </c>
      <c r="L18" s="14">
        <v>2</v>
      </c>
      <c r="M18" s="14">
        <v>2</v>
      </c>
      <c r="N18" s="14">
        <v>1</v>
      </c>
      <c r="O18" s="14">
        <v>0</v>
      </c>
      <c r="P18" s="14">
        <v>1.5</v>
      </c>
      <c r="Q18" s="14">
        <v>0.5</v>
      </c>
      <c r="R18" s="14">
        <v>0</v>
      </c>
      <c r="S18" s="14">
        <v>2</v>
      </c>
      <c r="T18" s="14">
        <v>0</v>
      </c>
      <c r="U18" s="21">
        <v>2</v>
      </c>
    </row>
    <row r="19" spans="1:21" ht="12" customHeight="1" thickBot="1">
      <c r="A19" s="22">
        <v>16</v>
      </c>
      <c r="B19" s="13" t="s">
        <v>76</v>
      </c>
      <c r="C19" s="14">
        <v>15</v>
      </c>
      <c r="D19" s="14">
        <v>1.1</v>
      </c>
      <c r="E19" s="15">
        <v>16.5</v>
      </c>
      <c r="F19" s="14">
        <v>2</v>
      </c>
      <c r="G19" s="14">
        <v>0</v>
      </c>
      <c r="H19" s="14">
        <v>2</v>
      </c>
      <c r="I19" s="14">
        <v>0</v>
      </c>
      <c r="J19" s="14">
        <v>2</v>
      </c>
      <c r="K19" s="14">
        <v>2</v>
      </c>
      <c r="L19" s="14">
        <v>0</v>
      </c>
      <c r="M19" s="14"/>
      <c r="N19" s="14">
        <v>0</v>
      </c>
      <c r="O19" s="14">
        <v>0.5</v>
      </c>
      <c r="P19" s="14">
        <v>2</v>
      </c>
      <c r="Q19" s="14">
        <v>0</v>
      </c>
      <c r="R19" s="14">
        <v>2</v>
      </c>
      <c r="S19" s="14">
        <v>2</v>
      </c>
      <c r="T19" s="14">
        <v>0</v>
      </c>
      <c r="U19" s="21">
        <v>2</v>
      </c>
    </row>
    <row r="20" spans="1:21" ht="12" customHeight="1" thickBot="1">
      <c r="A20" s="20">
        <v>18</v>
      </c>
      <c r="B20" s="13" t="s">
        <v>77</v>
      </c>
      <c r="C20" s="14">
        <v>12</v>
      </c>
      <c r="D20" s="14">
        <v>1.3</v>
      </c>
      <c r="E20" s="15">
        <v>16</v>
      </c>
      <c r="F20" s="14">
        <v>2</v>
      </c>
      <c r="G20" s="14">
        <v>2</v>
      </c>
      <c r="H20" s="14"/>
      <c r="I20" s="14">
        <v>1</v>
      </c>
      <c r="J20" s="14">
        <v>2</v>
      </c>
      <c r="K20" s="14">
        <v>2</v>
      </c>
      <c r="L20" s="14">
        <v>2</v>
      </c>
      <c r="M20" s="14"/>
      <c r="N20" s="14">
        <v>2</v>
      </c>
      <c r="O20" s="14"/>
      <c r="P20" s="14">
        <v>2</v>
      </c>
      <c r="Q20" s="14">
        <v>0</v>
      </c>
      <c r="R20" s="14"/>
      <c r="S20" s="14">
        <v>0</v>
      </c>
      <c r="T20" s="14">
        <v>1</v>
      </c>
      <c r="U20" s="21">
        <v>0</v>
      </c>
    </row>
    <row r="21" spans="1:21" ht="12" customHeight="1" thickBot="1">
      <c r="A21" s="22">
        <v>18</v>
      </c>
      <c r="B21" s="13" t="s">
        <v>31</v>
      </c>
      <c r="C21" s="14">
        <v>14</v>
      </c>
      <c r="D21" s="14">
        <v>1.1</v>
      </c>
      <c r="E21" s="15">
        <v>16</v>
      </c>
      <c r="F21" s="14">
        <v>0</v>
      </c>
      <c r="G21" s="14">
        <v>0</v>
      </c>
      <c r="H21" s="14"/>
      <c r="I21" s="14"/>
      <c r="J21" s="14">
        <v>2</v>
      </c>
      <c r="K21" s="14">
        <v>2</v>
      </c>
      <c r="L21" s="14">
        <v>0</v>
      </c>
      <c r="M21" s="14">
        <v>2</v>
      </c>
      <c r="N21" s="14">
        <v>2</v>
      </c>
      <c r="O21" s="14">
        <v>1</v>
      </c>
      <c r="P21" s="14">
        <v>2</v>
      </c>
      <c r="Q21" s="14">
        <v>1</v>
      </c>
      <c r="R21" s="14">
        <v>0</v>
      </c>
      <c r="S21" s="14">
        <v>0</v>
      </c>
      <c r="T21" s="14">
        <v>2</v>
      </c>
      <c r="U21" s="21">
        <v>2</v>
      </c>
    </row>
    <row r="22" spans="1:21" ht="12" customHeight="1" thickBot="1">
      <c r="A22" s="22">
        <v>18</v>
      </c>
      <c r="B22" s="13" t="s">
        <v>78</v>
      </c>
      <c r="C22" s="14">
        <v>14</v>
      </c>
      <c r="D22" s="14">
        <v>1.1</v>
      </c>
      <c r="E22" s="15">
        <v>16</v>
      </c>
      <c r="F22" s="14">
        <v>0</v>
      </c>
      <c r="G22" s="14">
        <v>2</v>
      </c>
      <c r="H22" s="14">
        <v>2</v>
      </c>
      <c r="I22" s="14">
        <v>0</v>
      </c>
      <c r="J22" s="14">
        <v>2</v>
      </c>
      <c r="K22" s="14">
        <v>0</v>
      </c>
      <c r="L22" s="14">
        <v>2</v>
      </c>
      <c r="M22" s="14">
        <v>0.5</v>
      </c>
      <c r="N22" s="14">
        <v>2</v>
      </c>
      <c r="O22" s="14">
        <v>1.5</v>
      </c>
      <c r="P22" s="14">
        <v>0</v>
      </c>
      <c r="Q22" s="14">
        <v>2</v>
      </c>
      <c r="R22" s="14"/>
      <c r="S22" s="14">
        <v>2</v>
      </c>
      <c r="T22" s="14"/>
      <c r="U22" s="21">
        <v>0</v>
      </c>
    </row>
    <row r="23" spans="1:21" ht="12" customHeight="1" thickBot="1">
      <c r="A23" s="20">
        <v>21</v>
      </c>
      <c r="B23" s="13" t="s">
        <v>40</v>
      </c>
      <c r="C23" s="14">
        <v>15</v>
      </c>
      <c r="D23" s="14">
        <v>1</v>
      </c>
      <c r="E23" s="15">
        <v>15.5</v>
      </c>
      <c r="F23" s="14">
        <v>0</v>
      </c>
      <c r="G23" s="14">
        <v>0</v>
      </c>
      <c r="H23" s="14">
        <v>0</v>
      </c>
      <c r="I23" s="14">
        <v>0</v>
      </c>
      <c r="J23" s="14">
        <v>0</v>
      </c>
      <c r="K23" s="14">
        <v>1</v>
      </c>
      <c r="L23" s="14">
        <v>2</v>
      </c>
      <c r="M23" s="14"/>
      <c r="N23" s="14">
        <v>2</v>
      </c>
      <c r="O23" s="14">
        <v>2</v>
      </c>
      <c r="P23" s="14">
        <v>2</v>
      </c>
      <c r="Q23" s="14">
        <v>2</v>
      </c>
      <c r="R23" s="14">
        <v>1</v>
      </c>
      <c r="S23" s="14">
        <v>1.5</v>
      </c>
      <c r="T23" s="14">
        <v>2</v>
      </c>
      <c r="U23" s="21">
        <v>0</v>
      </c>
    </row>
    <row r="24" spans="1:21" ht="12" customHeight="1" thickBot="1">
      <c r="A24" s="22">
        <v>21</v>
      </c>
      <c r="B24" s="13" t="s">
        <v>24</v>
      </c>
      <c r="C24" s="14">
        <v>16</v>
      </c>
      <c r="D24" s="14">
        <v>1</v>
      </c>
      <c r="E24" s="15">
        <v>15.5</v>
      </c>
      <c r="F24" s="14">
        <v>2</v>
      </c>
      <c r="G24" s="14">
        <v>0</v>
      </c>
      <c r="H24" s="14">
        <v>2</v>
      </c>
      <c r="I24" s="14">
        <v>0</v>
      </c>
      <c r="J24" s="14">
        <v>0.5</v>
      </c>
      <c r="K24" s="14">
        <v>0</v>
      </c>
      <c r="L24" s="14">
        <v>0</v>
      </c>
      <c r="M24" s="14">
        <v>1.5</v>
      </c>
      <c r="N24" s="14">
        <v>0</v>
      </c>
      <c r="O24" s="14">
        <v>2</v>
      </c>
      <c r="P24" s="14">
        <v>0.5</v>
      </c>
      <c r="Q24" s="14">
        <v>2</v>
      </c>
      <c r="R24" s="14">
        <v>0</v>
      </c>
      <c r="S24" s="14">
        <v>1</v>
      </c>
      <c r="T24" s="14">
        <v>2</v>
      </c>
      <c r="U24" s="21">
        <v>2</v>
      </c>
    </row>
    <row r="25" spans="1:21" ht="12" customHeight="1" thickBot="1">
      <c r="A25" s="22">
        <v>21</v>
      </c>
      <c r="B25" s="13" t="s">
        <v>79</v>
      </c>
      <c r="C25" s="14">
        <v>16</v>
      </c>
      <c r="D25" s="14">
        <v>1</v>
      </c>
      <c r="E25" s="15">
        <v>15.5</v>
      </c>
      <c r="F25" s="14">
        <v>2</v>
      </c>
      <c r="G25" s="14">
        <v>0</v>
      </c>
      <c r="H25" s="14">
        <v>0</v>
      </c>
      <c r="I25" s="14">
        <v>1</v>
      </c>
      <c r="J25" s="14">
        <v>0</v>
      </c>
      <c r="K25" s="14">
        <v>1</v>
      </c>
      <c r="L25" s="14">
        <v>0</v>
      </c>
      <c r="M25" s="14">
        <v>2</v>
      </c>
      <c r="N25" s="14">
        <v>2</v>
      </c>
      <c r="O25" s="14">
        <v>2</v>
      </c>
      <c r="P25" s="14">
        <v>0.5</v>
      </c>
      <c r="Q25" s="14">
        <v>2</v>
      </c>
      <c r="R25" s="14">
        <v>2</v>
      </c>
      <c r="S25" s="14">
        <v>0</v>
      </c>
      <c r="T25" s="14">
        <v>1</v>
      </c>
      <c r="U25" s="21">
        <v>0</v>
      </c>
    </row>
    <row r="26" spans="1:21" ht="12" customHeight="1" thickBot="1">
      <c r="A26" s="20">
        <v>24</v>
      </c>
      <c r="B26" s="13" t="s">
        <v>37</v>
      </c>
      <c r="C26" s="14">
        <v>15</v>
      </c>
      <c r="D26" s="14">
        <v>1</v>
      </c>
      <c r="E26" s="15">
        <v>15</v>
      </c>
      <c r="F26" s="14">
        <v>0</v>
      </c>
      <c r="G26" s="14">
        <v>0</v>
      </c>
      <c r="H26" s="14"/>
      <c r="I26" s="14">
        <v>2</v>
      </c>
      <c r="J26" s="14">
        <v>2</v>
      </c>
      <c r="K26" s="14">
        <v>0</v>
      </c>
      <c r="L26" s="14">
        <v>0.5</v>
      </c>
      <c r="M26" s="14">
        <v>2</v>
      </c>
      <c r="N26" s="14">
        <v>0</v>
      </c>
      <c r="O26" s="14">
        <v>1.5</v>
      </c>
      <c r="P26" s="14">
        <v>1.5</v>
      </c>
      <c r="Q26" s="14">
        <v>2</v>
      </c>
      <c r="R26" s="14">
        <v>1</v>
      </c>
      <c r="S26" s="14">
        <v>0.5</v>
      </c>
      <c r="T26" s="14">
        <v>2</v>
      </c>
      <c r="U26" s="21">
        <v>0</v>
      </c>
    </row>
    <row r="27" spans="1:21" ht="12" customHeight="1" thickBot="1">
      <c r="A27" s="22">
        <v>24</v>
      </c>
      <c r="B27" s="13" t="s">
        <v>80</v>
      </c>
      <c r="C27" s="14">
        <v>9</v>
      </c>
      <c r="D27" s="14">
        <v>1.7</v>
      </c>
      <c r="E27" s="15">
        <v>15</v>
      </c>
      <c r="F27" s="14">
        <v>2</v>
      </c>
      <c r="G27" s="14">
        <v>2</v>
      </c>
      <c r="H27" s="14">
        <v>2</v>
      </c>
      <c r="I27" s="14">
        <v>2</v>
      </c>
      <c r="J27" s="14">
        <v>2</v>
      </c>
      <c r="K27" s="14"/>
      <c r="L27" s="14"/>
      <c r="M27" s="14"/>
      <c r="N27" s="14"/>
      <c r="O27" s="14"/>
      <c r="P27" s="14"/>
      <c r="Q27" s="14">
        <v>1</v>
      </c>
      <c r="R27" s="14">
        <v>2</v>
      </c>
      <c r="S27" s="14">
        <v>0</v>
      </c>
      <c r="T27" s="14">
        <v>2</v>
      </c>
      <c r="U27" s="21"/>
    </row>
    <row r="28" spans="1:21" ht="12" customHeight="1" thickBot="1">
      <c r="A28" s="22">
        <v>24</v>
      </c>
      <c r="B28" s="13" t="s">
        <v>81</v>
      </c>
      <c r="C28" s="14">
        <v>13</v>
      </c>
      <c r="D28" s="14">
        <v>1.2</v>
      </c>
      <c r="E28" s="15">
        <v>15</v>
      </c>
      <c r="F28" s="14">
        <v>0</v>
      </c>
      <c r="G28" s="14">
        <v>2</v>
      </c>
      <c r="H28" s="14">
        <v>0</v>
      </c>
      <c r="I28" s="14"/>
      <c r="J28" s="14">
        <v>0</v>
      </c>
      <c r="K28" s="14">
        <v>2</v>
      </c>
      <c r="L28" s="14"/>
      <c r="M28" s="14">
        <v>2</v>
      </c>
      <c r="N28" s="14">
        <v>0</v>
      </c>
      <c r="O28" s="14">
        <v>1</v>
      </c>
      <c r="P28" s="14">
        <v>2</v>
      </c>
      <c r="Q28" s="14"/>
      <c r="R28" s="14">
        <v>2</v>
      </c>
      <c r="S28" s="14">
        <v>0</v>
      </c>
      <c r="T28" s="14">
        <v>2</v>
      </c>
      <c r="U28" s="21">
        <v>2</v>
      </c>
    </row>
    <row r="29" spans="1:21" ht="12" customHeight="1" thickBot="1">
      <c r="A29" s="20">
        <v>27</v>
      </c>
      <c r="B29" s="13" t="s">
        <v>42</v>
      </c>
      <c r="C29" s="14">
        <v>15</v>
      </c>
      <c r="D29" s="14">
        <v>0.9</v>
      </c>
      <c r="E29" s="15">
        <v>14</v>
      </c>
      <c r="F29" s="14">
        <v>0</v>
      </c>
      <c r="G29" s="14">
        <v>0.5</v>
      </c>
      <c r="H29" s="14">
        <v>2</v>
      </c>
      <c r="I29" s="14">
        <v>1</v>
      </c>
      <c r="J29" s="14">
        <v>0</v>
      </c>
      <c r="K29" s="14"/>
      <c r="L29" s="14">
        <v>1</v>
      </c>
      <c r="M29" s="14">
        <v>2</v>
      </c>
      <c r="N29" s="14">
        <v>1</v>
      </c>
      <c r="O29" s="14">
        <v>2</v>
      </c>
      <c r="P29" s="14">
        <v>0</v>
      </c>
      <c r="Q29" s="14">
        <v>2</v>
      </c>
      <c r="R29" s="14">
        <v>0</v>
      </c>
      <c r="S29" s="14">
        <v>1.5</v>
      </c>
      <c r="T29" s="14">
        <v>0</v>
      </c>
      <c r="U29" s="21">
        <v>1</v>
      </c>
    </row>
    <row r="30" spans="1:21" ht="12" customHeight="1" thickBot="1">
      <c r="A30" s="22">
        <v>27</v>
      </c>
      <c r="B30" s="13" t="s">
        <v>41</v>
      </c>
      <c r="C30" s="14">
        <v>13</v>
      </c>
      <c r="D30" s="14">
        <v>1.1</v>
      </c>
      <c r="E30" s="15">
        <v>14</v>
      </c>
      <c r="F30" s="14">
        <v>2</v>
      </c>
      <c r="G30" s="14">
        <v>2</v>
      </c>
      <c r="H30" s="14">
        <v>2</v>
      </c>
      <c r="I30" s="14">
        <v>0</v>
      </c>
      <c r="J30" s="14">
        <v>2</v>
      </c>
      <c r="K30" s="14"/>
      <c r="L30" s="14"/>
      <c r="M30" s="14"/>
      <c r="N30" s="14">
        <v>0</v>
      </c>
      <c r="O30" s="14">
        <v>0</v>
      </c>
      <c r="P30" s="14">
        <v>0.5</v>
      </c>
      <c r="Q30" s="14">
        <v>2</v>
      </c>
      <c r="R30" s="14">
        <v>1.5</v>
      </c>
      <c r="S30" s="14">
        <v>0</v>
      </c>
      <c r="T30" s="14">
        <v>0</v>
      </c>
      <c r="U30" s="21">
        <v>2</v>
      </c>
    </row>
    <row r="31" spans="1:21" ht="12" customHeight="1" thickBot="1">
      <c r="A31" s="22">
        <v>27</v>
      </c>
      <c r="B31" s="13" t="s">
        <v>82</v>
      </c>
      <c r="C31" s="14">
        <v>12</v>
      </c>
      <c r="D31" s="14">
        <v>1.2</v>
      </c>
      <c r="E31" s="15">
        <v>14</v>
      </c>
      <c r="F31" s="14">
        <v>2</v>
      </c>
      <c r="G31" s="14">
        <v>0</v>
      </c>
      <c r="H31" s="14">
        <v>0</v>
      </c>
      <c r="I31" s="14">
        <v>2</v>
      </c>
      <c r="J31" s="14">
        <v>0</v>
      </c>
      <c r="K31" s="14"/>
      <c r="L31" s="14">
        <v>1.5</v>
      </c>
      <c r="M31" s="14">
        <v>2</v>
      </c>
      <c r="N31" s="14"/>
      <c r="O31" s="14">
        <v>1</v>
      </c>
      <c r="P31" s="14">
        <v>2</v>
      </c>
      <c r="Q31" s="14"/>
      <c r="R31" s="14">
        <v>2</v>
      </c>
      <c r="S31" s="14"/>
      <c r="T31" s="14">
        <v>1</v>
      </c>
      <c r="U31" s="21">
        <v>0.5</v>
      </c>
    </row>
    <row r="32" spans="1:21" ht="12" customHeight="1" thickBot="1">
      <c r="A32" s="20">
        <v>30</v>
      </c>
      <c r="B32" s="13" t="s">
        <v>34</v>
      </c>
      <c r="C32" s="14">
        <v>13</v>
      </c>
      <c r="D32" s="14">
        <v>1</v>
      </c>
      <c r="E32" s="15">
        <v>13.5</v>
      </c>
      <c r="F32" s="14">
        <v>1</v>
      </c>
      <c r="G32" s="14">
        <v>2</v>
      </c>
      <c r="H32" s="14">
        <v>2</v>
      </c>
      <c r="I32" s="14">
        <v>2</v>
      </c>
      <c r="J32" s="14">
        <v>0</v>
      </c>
      <c r="K32" s="14">
        <v>2</v>
      </c>
      <c r="L32" s="14">
        <v>1.5</v>
      </c>
      <c r="M32" s="14">
        <v>2</v>
      </c>
      <c r="N32" s="14">
        <v>1</v>
      </c>
      <c r="O32" s="14">
        <v>0</v>
      </c>
      <c r="P32" s="14">
        <v>0</v>
      </c>
      <c r="Q32" s="14">
        <v>0</v>
      </c>
      <c r="R32" s="14">
        <v>0</v>
      </c>
      <c r="S32" s="14"/>
      <c r="T32" s="14"/>
      <c r="U32" s="21"/>
    </row>
    <row r="33" spans="1:21" ht="12" customHeight="1" thickBot="1">
      <c r="A33" s="22">
        <v>30</v>
      </c>
      <c r="B33" s="13" t="s">
        <v>83</v>
      </c>
      <c r="C33" s="14">
        <v>10</v>
      </c>
      <c r="D33" s="14">
        <v>1.4</v>
      </c>
      <c r="E33" s="15">
        <v>13.5</v>
      </c>
      <c r="F33" s="14">
        <v>0</v>
      </c>
      <c r="G33" s="14">
        <v>2</v>
      </c>
      <c r="H33" s="14">
        <v>2</v>
      </c>
      <c r="I33" s="14">
        <v>2</v>
      </c>
      <c r="J33" s="14"/>
      <c r="K33" s="14">
        <v>1.5</v>
      </c>
      <c r="L33" s="14">
        <v>1.5</v>
      </c>
      <c r="M33" s="14">
        <v>2</v>
      </c>
      <c r="N33" s="14">
        <v>0</v>
      </c>
      <c r="O33" s="14">
        <v>2</v>
      </c>
      <c r="P33" s="14"/>
      <c r="Q33" s="14">
        <v>0.5</v>
      </c>
      <c r="R33" s="14"/>
      <c r="S33" s="14"/>
      <c r="T33" s="14"/>
      <c r="U33" s="21"/>
    </row>
    <row r="34" spans="1:21" ht="12" customHeight="1" thickBot="1">
      <c r="A34" s="20">
        <v>32</v>
      </c>
      <c r="B34" s="13" t="s">
        <v>43</v>
      </c>
      <c r="C34" s="14">
        <v>15</v>
      </c>
      <c r="D34" s="14">
        <v>0.9</v>
      </c>
      <c r="E34" s="15">
        <v>13</v>
      </c>
      <c r="F34" s="14">
        <v>2</v>
      </c>
      <c r="G34" s="14">
        <v>1</v>
      </c>
      <c r="H34" s="14">
        <v>0</v>
      </c>
      <c r="I34" s="14">
        <v>0</v>
      </c>
      <c r="J34" s="14">
        <v>0.5</v>
      </c>
      <c r="K34" s="14">
        <v>0.5</v>
      </c>
      <c r="L34" s="14">
        <v>1.5</v>
      </c>
      <c r="M34" s="14">
        <v>0</v>
      </c>
      <c r="N34" s="14">
        <v>2</v>
      </c>
      <c r="O34" s="14"/>
      <c r="P34" s="14">
        <v>0</v>
      </c>
      <c r="Q34" s="14">
        <v>1.5</v>
      </c>
      <c r="R34" s="14">
        <v>0</v>
      </c>
      <c r="S34" s="14">
        <v>2</v>
      </c>
      <c r="T34" s="14">
        <v>2</v>
      </c>
      <c r="U34" s="21">
        <v>0</v>
      </c>
    </row>
    <row r="35" spans="1:21" ht="12" customHeight="1" thickBot="1">
      <c r="A35" s="22">
        <v>32</v>
      </c>
      <c r="B35" s="13" t="s">
        <v>84</v>
      </c>
      <c r="C35" s="14">
        <v>13</v>
      </c>
      <c r="D35" s="14">
        <v>1</v>
      </c>
      <c r="E35" s="15">
        <v>13</v>
      </c>
      <c r="F35" s="14">
        <v>1</v>
      </c>
      <c r="G35" s="14">
        <v>2</v>
      </c>
      <c r="H35" s="14"/>
      <c r="I35" s="14">
        <v>0</v>
      </c>
      <c r="J35" s="14">
        <v>2</v>
      </c>
      <c r="K35" s="14"/>
      <c r="L35" s="14">
        <v>1</v>
      </c>
      <c r="M35" s="14">
        <v>0</v>
      </c>
      <c r="N35" s="14">
        <v>2</v>
      </c>
      <c r="O35" s="14">
        <v>1</v>
      </c>
      <c r="P35" s="14">
        <v>2</v>
      </c>
      <c r="Q35" s="14">
        <v>0</v>
      </c>
      <c r="R35" s="14">
        <v>0</v>
      </c>
      <c r="S35" s="14">
        <v>2</v>
      </c>
      <c r="T35" s="14"/>
      <c r="U35" s="21">
        <v>0</v>
      </c>
    </row>
    <row r="36" spans="1:21" ht="12" customHeight="1" thickBot="1">
      <c r="A36" s="20">
        <v>34</v>
      </c>
      <c r="B36" s="13" t="s">
        <v>85</v>
      </c>
      <c r="C36" s="14">
        <v>15</v>
      </c>
      <c r="D36" s="14">
        <v>0.8</v>
      </c>
      <c r="E36" s="15">
        <v>12.5</v>
      </c>
      <c r="F36" s="14"/>
      <c r="G36" s="14">
        <v>0</v>
      </c>
      <c r="H36" s="14">
        <v>0</v>
      </c>
      <c r="I36" s="14">
        <v>0</v>
      </c>
      <c r="J36" s="14">
        <v>2</v>
      </c>
      <c r="K36" s="14">
        <v>0</v>
      </c>
      <c r="L36" s="14">
        <v>1.5</v>
      </c>
      <c r="M36" s="14">
        <v>0</v>
      </c>
      <c r="N36" s="14">
        <v>2</v>
      </c>
      <c r="O36" s="14">
        <v>0</v>
      </c>
      <c r="P36" s="14">
        <v>1.5</v>
      </c>
      <c r="Q36" s="14">
        <v>0</v>
      </c>
      <c r="R36" s="14">
        <v>0</v>
      </c>
      <c r="S36" s="14">
        <v>1.5</v>
      </c>
      <c r="T36" s="14">
        <v>2</v>
      </c>
      <c r="U36" s="21">
        <v>2</v>
      </c>
    </row>
    <row r="37" spans="1:21" ht="12" customHeight="1" thickBot="1">
      <c r="A37" s="20">
        <v>35</v>
      </c>
      <c r="B37" s="13" t="s">
        <v>29</v>
      </c>
      <c r="C37" s="14">
        <v>14</v>
      </c>
      <c r="D37" s="14">
        <v>0.9</v>
      </c>
      <c r="E37" s="15">
        <v>12</v>
      </c>
      <c r="F37" s="14">
        <v>0</v>
      </c>
      <c r="G37" s="14">
        <v>2</v>
      </c>
      <c r="H37" s="14">
        <v>0</v>
      </c>
      <c r="I37" s="14"/>
      <c r="J37" s="14">
        <v>2</v>
      </c>
      <c r="K37" s="14">
        <v>2</v>
      </c>
      <c r="L37" s="14">
        <v>2</v>
      </c>
      <c r="M37" s="14">
        <v>0</v>
      </c>
      <c r="N37" s="14">
        <v>0</v>
      </c>
      <c r="O37" s="14">
        <v>0.5</v>
      </c>
      <c r="P37" s="14"/>
      <c r="Q37" s="14">
        <v>0</v>
      </c>
      <c r="R37" s="14">
        <v>1.5</v>
      </c>
      <c r="S37" s="14">
        <v>0</v>
      </c>
      <c r="T37" s="14">
        <v>0</v>
      </c>
      <c r="U37" s="21">
        <v>2</v>
      </c>
    </row>
    <row r="38" spans="1:21" ht="12" customHeight="1" thickBot="1">
      <c r="A38" s="22">
        <v>35</v>
      </c>
      <c r="B38" s="13" t="s">
        <v>32</v>
      </c>
      <c r="C38" s="14">
        <v>12</v>
      </c>
      <c r="D38" s="14">
        <v>1</v>
      </c>
      <c r="E38" s="15">
        <v>12</v>
      </c>
      <c r="F38" s="14"/>
      <c r="G38" s="14">
        <v>0.5</v>
      </c>
      <c r="H38" s="14">
        <v>0</v>
      </c>
      <c r="I38" s="14">
        <v>0</v>
      </c>
      <c r="J38" s="14">
        <v>2</v>
      </c>
      <c r="K38" s="14">
        <v>2</v>
      </c>
      <c r="L38" s="14">
        <v>2</v>
      </c>
      <c r="M38" s="14"/>
      <c r="N38" s="14">
        <v>0</v>
      </c>
      <c r="O38" s="14">
        <v>0</v>
      </c>
      <c r="P38" s="14">
        <v>2</v>
      </c>
      <c r="Q38" s="14">
        <v>1</v>
      </c>
      <c r="R38" s="14">
        <v>0.5</v>
      </c>
      <c r="S38" s="14"/>
      <c r="T38" s="14"/>
      <c r="U38" s="21">
        <v>2</v>
      </c>
    </row>
    <row r="39" spans="1:21" ht="12" customHeight="1" thickBot="1">
      <c r="A39" s="20">
        <v>37</v>
      </c>
      <c r="B39" s="13" t="s">
        <v>86</v>
      </c>
      <c r="C39" s="14">
        <v>15</v>
      </c>
      <c r="D39" s="14">
        <v>0.8</v>
      </c>
      <c r="E39" s="15">
        <v>11.5</v>
      </c>
      <c r="F39" s="14">
        <v>0</v>
      </c>
      <c r="G39" s="14">
        <v>0</v>
      </c>
      <c r="H39" s="14">
        <v>0</v>
      </c>
      <c r="I39" s="14"/>
      <c r="J39" s="14">
        <v>2</v>
      </c>
      <c r="K39" s="14">
        <v>2</v>
      </c>
      <c r="L39" s="14">
        <v>0</v>
      </c>
      <c r="M39" s="14">
        <v>2</v>
      </c>
      <c r="N39" s="14">
        <v>2</v>
      </c>
      <c r="O39" s="14">
        <v>0</v>
      </c>
      <c r="P39" s="14">
        <v>0</v>
      </c>
      <c r="Q39" s="14">
        <v>0.5</v>
      </c>
      <c r="R39" s="14">
        <v>0</v>
      </c>
      <c r="S39" s="14">
        <v>1</v>
      </c>
      <c r="T39" s="14">
        <v>2</v>
      </c>
      <c r="U39" s="21">
        <v>0</v>
      </c>
    </row>
    <row r="40" spans="1:21" ht="12" customHeight="1" thickBot="1">
      <c r="A40" s="20">
        <v>38</v>
      </c>
      <c r="B40" s="13" t="s">
        <v>36</v>
      </c>
      <c r="C40" s="14">
        <v>14</v>
      </c>
      <c r="D40" s="14">
        <v>0.8</v>
      </c>
      <c r="E40" s="15">
        <v>11</v>
      </c>
      <c r="F40" s="14">
        <v>0</v>
      </c>
      <c r="G40" s="14">
        <v>1.5</v>
      </c>
      <c r="H40" s="14">
        <v>2</v>
      </c>
      <c r="I40" s="14">
        <v>0.5</v>
      </c>
      <c r="J40" s="14">
        <v>0.5</v>
      </c>
      <c r="K40" s="14"/>
      <c r="L40" s="14">
        <v>2</v>
      </c>
      <c r="M40" s="14">
        <v>0</v>
      </c>
      <c r="N40" s="14">
        <v>0</v>
      </c>
      <c r="O40" s="14">
        <v>2</v>
      </c>
      <c r="P40" s="14"/>
      <c r="Q40" s="14">
        <v>0</v>
      </c>
      <c r="R40" s="14">
        <v>2</v>
      </c>
      <c r="S40" s="14">
        <v>0.5</v>
      </c>
      <c r="T40" s="14">
        <v>0</v>
      </c>
      <c r="U40" s="21">
        <v>0</v>
      </c>
    </row>
    <row r="41" spans="1:21" ht="12" customHeight="1" thickBot="1">
      <c r="A41" s="20">
        <v>39</v>
      </c>
      <c r="B41" s="13" t="s">
        <v>30</v>
      </c>
      <c r="C41" s="14">
        <v>14</v>
      </c>
      <c r="D41" s="14">
        <v>0.8</v>
      </c>
      <c r="E41" s="15">
        <v>10.5</v>
      </c>
      <c r="F41" s="14">
        <v>0</v>
      </c>
      <c r="G41" s="14">
        <v>2</v>
      </c>
      <c r="H41" s="14">
        <v>1</v>
      </c>
      <c r="I41" s="14">
        <v>0</v>
      </c>
      <c r="J41" s="14">
        <v>2</v>
      </c>
      <c r="K41" s="14">
        <v>0</v>
      </c>
      <c r="L41" s="14">
        <v>2</v>
      </c>
      <c r="M41" s="14">
        <v>0</v>
      </c>
      <c r="N41" s="14">
        <v>1.5</v>
      </c>
      <c r="O41" s="14">
        <v>0</v>
      </c>
      <c r="P41" s="14"/>
      <c r="Q41" s="14">
        <v>1</v>
      </c>
      <c r="R41" s="14">
        <v>0</v>
      </c>
      <c r="S41" s="14">
        <v>1</v>
      </c>
      <c r="T41" s="14">
        <v>0</v>
      </c>
      <c r="U41" s="21"/>
    </row>
    <row r="42" spans="1:21" ht="12" customHeight="1" thickBot="1">
      <c r="A42" s="20">
        <v>40</v>
      </c>
      <c r="B42" s="13" t="s">
        <v>87</v>
      </c>
      <c r="C42" s="14">
        <v>10</v>
      </c>
      <c r="D42" s="14">
        <v>1</v>
      </c>
      <c r="E42" s="15">
        <v>10</v>
      </c>
      <c r="F42" s="14">
        <v>2</v>
      </c>
      <c r="G42" s="14">
        <v>2</v>
      </c>
      <c r="H42" s="14">
        <v>2</v>
      </c>
      <c r="I42" s="14"/>
      <c r="J42" s="14">
        <v>0</v>
      </c>
      <c r="K42" s="14"/>
      <c r="L42" s="14">
        <v>0</v>
      </c>
      <c r="M42" s="14"/>
      <c r="N42" s="14">
        <v>0</v>
      </c>
      <c r="O42" s="14"/>
      <c r="P42" s="14">
        <v>1.5</v>
      </c>
      <c r="Q42" s="14"/>
      <c r="R42" s="14">
        <v>0</v>
      </c>
      <c r="S42" s="14">
        <v>0.5</v>
      </c>
      <c r="T42" s="14"/>
      <c r="U42" s="21">
        <v>2</v>
      </c>
    </row>
    <row r="43" spans="1:21" ht="12" customHeight="1" thickBot="1">
      <c r="A43" s="20">
        <v>41</v>
      </c>
      <c r="B43" s="13" t="s">
        <v>38</v>
      </c>
      <c r="C43" s="14">
        <v>12</v>
      </c>
      <c r="D43" s="14">
        <v>0.8</v>
      </c>
      <c r="E43" s="15">
        <v>9.5</v>
      </c>
      <c r="F43" s="14"/>
      <c r="G43" s="14"/>
      <c r="H43" s="14">
        <v>2</v>
      </c>
      <c r="I43" s="14">
        <v>0.5</v>
      </c>
      <c r="J43" s="14">
        <v>0.5</v>
      </c>
      <c r="K43" s="14"/>
      <c r="L43" s="14">
        <v>0.5</v>
      </c>
      <c r="M43" s="14">
        <v>0</v>
      </c>
      <c r="N43" s="14">
        <v>0</v>
      </c>
      <c r="O43" s="14">
        <v>2</v>
      </c>
      <c r="P43" s="14"/>
      <c r="Q43" s="14">
        <v>2</v>
      </c>
      <c r="R43" s="14">
        <v>1.5</v>
      </c>
      <c r="S43" s="14">
        <v>0.5</v>
      </c>
      <c r="T43" s="14">
        <v>0</v>
      </c>
      <c r="U43" s="21">
        <v>0</v>
      </c>
    </row>
    <row r="44" spans="1:21" ht="12" customHeight="1" thickBot="1">
      <c r="A44" s="20">
        <v>42</v>
      </c>
      <c r="B44" s="13" t="s">
        <v>88</v>
      </c>
      <c r="C44" s="14">
        <v>15</v>
      </c>
      <c r="D44" s="14">
        <v>0.6</v>
      </c>
      <c r="E44" s="15">
        <v>8.5</v>
      </c>
      <c r="F44" s="14">
        <v>2</v>
      </c>
      <c r="G44" s="14">
        <v>0</v>
      </c>
      <c r="H44" s="14">
        <v>2</v>
      </c>
      <c r="I44" s="14">
        <v>2</v>
      </c>
      <c r="J44" s="14">
        <v>0</v>
      </c>
      <c r="K44" s="14"/>
      <c r="L44" s="14">
        <v>0</v>
      </c>
      <c r="M44" s="14">
        <v>0</v>
      </c>
      <c r="N44" s="14">
        <v>0</v>
      </c>
      <c r="O44" s="14">
        <v>0</v>
      </c>
      <c r="P44" s="14">
        <v>0</v>
      </c>
      <c r="Q44" s="14">
        <v>0</v>
      </c>
      <c r="R44" s="14">
        <v>0.5</v>
      </c>
      <c r="S44" s="14">
        <v>2</v>
      </c>
      <c r="T44" s="14">
        <v>0</v>
      </c>
      <c r="U44" s="21">
        <v>0</v>
      </c>
    </row>
    <row r="45" spans="1:21" ht="12" customHeight="1" thickBot="1">
      <c r="A45" s="22">
        <v>42</v>
      </c>
      <c r="B45" s="13" t="s">
        <v>39</v>
      </c>
      <c r="C45" s="14">
        <v>16</v>
      </c>
      <c r="D45" s="14">
        <v>0.5</v>
      </c>
      <c r="E45" s="15">
        <v>8.5</v>
      </c>
      <c r="F45" s="14">
        <v>0</v>
      </c>
      <c r="G45" s="14">
        <v>0</v>
      </c>
      <c r="H45" s="14">
        <v>0</v>
      </c>
      <c r="I45" s="14">
        <v>0</v>
      </c>
      <c r="J45" s="14">
        <v>0</v>
      </c>
      <c r="K45" s="14">
        <v>0</v>
      </c>
      <c r="L45" s="14">
        <v>0</v>
      </c>
      <c r="M45" s="14">
        <v>0</v>
      </c>
      <c r="N45" s="14">
        <v>2</v>
      </c>
      <c r="O45" s="14">
        <v>2</v>
      </c>
      <c r="P45" s="14">
        <v>0.5</v>
      </c>
      <c r="Q45" s="14">
        <v>2</v>
      </c>
      <c r="R45" s="14">
        <v>0</v>
      </c>
      <c r="S45" s="14">
        <v>1.5</v>
      </c>
      <c r="T45" s="14">
        <v>0</v>
      </c>
      <c r="U45" s="21">
        <v>0.5</v>
      </c>
    </row>
    <row r="46" spans="1:21" ht="12" customHeight="1" thickBot="1">
      <c r="A46" s="20">
        <v>44</v>
      </c>
      <c r="B46" s="13" t="s">
        <v>89</v>
      </c>
      <c r="C46" s="14">
        <v>5</v>
      </c>
      <c r="D46" s="14">
        <v>1.6</v>
      </c>
      <c r="E46" s="15">
        <v>8</v>
      </c>
      <c r="F46" s="14"/>
      <c r="G46" s="14"/>
      <c r="H46" s="14">
        <v>0</v>
      </c>
      <c r="I46" s="14">
        <v>2</v>
      </c>
      <c r="J46" s="14"/>
      <c r="K46" s="14"/>
      <c r="L46" s="14">
        <v>2</v>
      </c>
      <c r="M46" s="14"/>
      <c r="N46" s="14"/>
      <c r="O46" s="14">
        <v>2</v>
      </c>
      <c r="P46" s="14"/>
      <c r="Q46" s="14"/>
      <c r="R46" s="14"/>
      <c r="S46" s="14">
        <v>2</v>
      </c>
      <c r="T46" s="14"/>
      <c r="U46" s="21"/>
    </row>
    <row r="47" spans="1:21" ht="12" customHeight="1" thickBot="1">
      <c r="A47" s="20">
        <v>45</v>
      </c>
      <c r="B47" s="13" t="s">
        <v>90</v>
      </c>
      <c r="C47" s="14">
        <v>10</v>
      </c>
      <c r="D47" s="14">
        <v>0.7</v>
      </c>
      <c r="E47" s="15">
        <v>6.5</v>
      </c>
      <c r="F47" s="14">
        <v>2</v>
      </c>
      <c r="G47" s="14">
        <v>0</v>
      </c>
      <c r="H47" s="14"/>
      <c r="I47" s="14">
        <v>0</v>
      </c>
      <c r="J47" s="14">
        <v>0</v>
      </c>
      <c r="K47" s="14"/>
      <c r="L47" s="14"/>
      <c r="M47" s="14">
        <v>0</v>
      </c>
      <c r="N47" s="14">
        <v>0</v>
      </c>
      <c r="O47" s="14">
        <v>0</v>
      </c>
      <c r="P47" s="14">
        <v>2</v>
      </c>
      <c r="Q47" s="14"/>
      <c r="R47" s="14"/>
      <c r="S47" s="14">
        <v>0.5</v>
      </c>
      <c r="T47" s="14">
        <v>2</v>
      </c>
      <c r="U47" s="21"/>
    </row>
    <row r="48" spans="1:21" ht="12" customHeight="1" thickBot="1">
      <c r="A48" s="20">
        <v>46</v>
      </c>
      <c r="B48" s="13" t="s">
        <v>91</v>
      </c>
      <c r="C48" s="14">
        <v>12</v>
      </c>
      <c r="D48" s="14">
        <v>0.4</v>
      </c>
      <c r="E48" s="15">
        <v>5</v>
      </c>
      <c r="F48" s="14">
        <v>0</v>
      </c>
      <c r="G48" s="14"/>
      <c r="H48" s="14"/>
      <c r="I48" s="14">
        <v>0</v>
      </c>
      <c r="J48" s="14">
        <v>0</v>
      </c>
      <c r="K48" s="14">
        <v>1</v>
      </c>
      <c r="L48" s="14">
        <v>2</v>
      </c>
      <c r="M48" s="14">
        <v>0</v>
      </c>
      <c r="N48" s="14">
        <v>0.5</v>
      </c>
      <c r="O48" s="14"/>
      <c r="P48" s="14">
        <v>1.5</v>
      </c>
      <c r="Q48" s="14">
        <v>0</v>
      </c>
      <c r="R48" s="14">
        <v>0</v>
      </c>
      <c r="S48" s="14">
        <v>0</v>
      </c>
      <c r="T48" s="14">
        <v>0</v>
      </c>
      <c r="U48" s="21"/>
    </row>
    <row r="49" spans="1:21" ht="12" customHeight="1" thickBot="1">
      <c r="A49" s="20">
        <v>47</v>
      </c>
      <c r="B49" s="13" t="s">
        <v>92</v>
      </c>
      <c r="C49" s="14">
        <v>13</v>
      </c>
      <c r="D49" s="14">
        <v>0.3</v>
      </c>
      <c r="E49" s="15">
        <v>4.5</v>
      </c>
      <c r="F49" s="14">
        <v>0.5</v>
      </c>
      <c r="G49" s="14">
        <v>0</v>
      </c>
      <c r="H49" s="14"/>
      <c r="I49" s="14">
        <v>0</v>
      </c>
      <c r="J49" s="14">
        <v>2</v>
      </c>
      <c r="K49" s="14">
        <v>0</v>
      </c>
      <c r="L49" s="14">
        <v>0</v>
      </c>
      <c r="M49" s="14">
        <v>2</v>
      </c>
      <c r="N49" s="14">
        <v>0</v>
      </c>
      <c r="O49" s="14">
        <v>0</v>
      </c>
      <c r="P49" s="14">
        <v>0</v>
      </c>
      <c r="Q49" s="14"/>
      <c r="R49" s="14">
        <v>0</v>
      </c>
      <c r="S49" s="14">
        <v>0</v>
      </c>
      <c r="T49" s="14">
        <v>0</v>
      </c>
      <c r="U49" s="21"/>
    </row>
    <row r="50" spans="1:21" ht="12" customHeight="1" thickBot="1">
      <c r="A50" s="23">
        <v>47</v>
      </c>
      <c r="B50" s="24" t="s">
        <v>93</v>
      </c>
      <c r="C50" s="25">
        <v>6</v>
      </c>
      <c r="D50" s="25">
        <v>0.8</v>
      </c>
      <c r="E50" s="26">
        <v>4.5</v>
      </c>
      <c r="F50" s="25"/>
      <c r="G50" s="25">
        <v>0</v>
      </c>
      <c r="H50" s="25">
        <v>2</v>
      </c>
      <c r="I50" s="25"/>
      <c r="J50" s="25"/>
      <c r="K50" s="25"/>
      <c r="L50" s="25"/>
      <c r="M50" s="25">
        <v>0</v>
      </c>
      <c r="N50" s="25"/>
      <c r="O50" s="25">
        <v>0</v>
      </c>
      <c r="P50" s="25"/>
      <c r="Q50" s="25">
        <v>0.5</v>
      </c>
      <c r="R50" s="25"/>
      <c r="S50" s="25">
        <v>2</v>
      </c>
      <c r="T50" s="25"/>
      <c r="U50" s="27"/>
    </row>
    <row r="51" ht="12" customHeight="1" thickTop="1"/>
  </sheetData>
  <sheetProtection/>
  <mergeCells count="4">
    <mergeCell ref="A1:A2"/>
    <mergeCell ref="B1:B2"/>
    <mergeCell ref="D1:D2"/>
    <mergeCell ref="E1: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6" sqref="A6:K7"/>
    </sheetView>
  </sheetViews>
  <sheetFormatPr defaultColWidth="9.140625" defaultRowHeight="15"/>
  <cols>
    <col min="1" max="1" width="25.140625" style="0" customWidth="1"/>
  </cols>
  <sheetData>
    <row r="1" spans="1:11" ht="18.75">
      <c r="A1" s="220" t="s">
        <v>239</v>
      </c>
      <c r="B1" s="220"/>
      <c r="C1" s="220"/>
      <c r="D1" s="220"/>
      <c r="E1" s="220"/>
      <c r="F1" s="220"/>
      <c r="G1" s="220"/>
      <c r="H1" s="220"/>
      <c r="I1" s="220"/>
      <c r="J1" s="220"/>
      <c r="K1" s="220"/>
    </row>
    <row r="2" spans="1:11" ht="18.75">
      <c r="A2" s="220" t="s">
        <v>240</v>
      </c>
      <c r="B2" s="220"/>
      <c r="C2" s="220"/>
      <c r="D2" s="220"/>
      <c r="E2" s="220"/>
      <c r="F2" s="220"/>
      <c r="G2" s="220"/>
      <c r="H2" s="220"/>
      <c r="I2" s="220"/>
      <c r="J2" s="220"/>
      <c r="K2" s="220"/>
    </row>
    <row r="3" spans="1:11" ht="18.75">
      <c r="A3" s="221" t="s">
        <v>241</v>
      </c>
      <c r="B3" s="221"/>
      <c r="C3" s="221"/>
      <c r="D3" s="221"/>
      <c r="E3" s="221"/>
      <c r="F3" s="221"/>
      <c r="G3" s="221"/>
      <c r="H3" s="221"/>
      <c r="I3" s="221"/>
      <c r="J3" s="221"/>
      <c r="K3" s="221"/>
    </row>
    <row r="4" spans="1:11" ht="18.75">
      <c r="A4" s="221" t="s">
        <v>242</v>
      </c>
      <c r="B4" s="221"/>
      <c r="C4" s="221"/>
      <c r="D4" s="221"/>
      <c r="E4" s="221"/>
      <c r="F4" s="221"/>
      <c r="G4" s="221"/>
      <c r="H4" s="221"/>
      <c r="I4" s="221"/>
      <c r="J4" s="221"/>
      <c r="K4" s="221"/>
    </row>
    <row r="5" ht="6" customHeight="1"/>
    <row r="6" spans="1:11" ht="60.75" customHeight="1">
      <c r="A6" s="216" t="s">
        <v>257</v>
      </c>
      <c r="B6" s="216"/>
      <c r="C6" s="216"/>
      <c r="D6" s="216"/>
      <c r="E6" s="216"/>
      <c r="F6" s="216"/>
      <c r="G6" s="216"/>
      <c r="H6" s="216"/>
      <c r="I6" s="216"/>
      <c r="J6" s="216"/>
      <c r="K6" s="216"/>
    </row>
    <row r="7" spans="1:11" ht="30" customHeight="1">
      <c r="A7" s="216" t="s">
        <v>256</v>
      </c>
      <c r="B7" s="216"/>
      <c r="C7" s="216"/>
      <c r="D7" s="216"/>
      <c r="E7" s="216"/>
      <c r="F7" s="216"/>
      <c r="G7" s="216"/>
      <c r="H7" s="216"/>
      <c r="I7" s="216"/>
      <c r="J7" s="216"/>
      <c r="K7" s="216"/>
    </row>
    <row r="8" ht="6.75" customHeight="1"/>
    <row r="9" spans="1:11" ht="15">
      <c r="A9" s="222" t="s">
        <v>243</v>
      </c>
      <c r="B9" s="222" t="s">
        <v>244</v>
      </c>
      <c r="C9" s="222" t="s">
        <v>245</v>
      </c>
      <c r="D9" s="222" t="s">
        <v>246</v>
      </c>
      <c r="E9" s="222" t="s">
        <v>247</v>
      </c>
      <c r="F9" s="222" t="s">
        <v>248</v>
      </c>
      <c r="G9" s="222" t="s">
        <v>249</v>
      </c>
      <c r="H9" s="222" t="s">
        <v>250</v>
      </c>
      <c r="I9" s="222" t="s">
        <v>251</v>
      </c>
      <c r="J9" s="222" t="s">
        <v>252</v>
      </c>
      <c r="K9" s="222" t="s">
        <v>0</v>
      </c>
    </row>
    <row r="10" spans="1:11" ht="15">
      <c r="A10" s="218">
        <v>1</v>
      </c>
      <c r="B10" s="217"/>
      <c r="C10" s="217"/>
      <c r="D10" s="217"/>
      <c r="E10" s="217"/>
      <c r="F10" s="217"/>
      <c r="G10" s="217"/>
      <c r="H10" s="217"/>
      <c r="I10" s="217"/>
      <c r="J10" s="217"/>
      <c r="K10" s="217"/>
    </row>
    <row r="11" spans="1:11" ht="15">
      <c r="A11" s="218">
        <v>2</v>
      </c>
      <c r="B11" s="217"/>
      <c r="C11" s="217"/>
      <c r="D11" s="217"/>
      <c r="E11" s="217"/>
      <c r="F11" s="217"/>
      <c r="G11" s="217"/>
      <c r="H11" s="217"/>
      <c r="I11" s="217"/>
      <c r="J11" s="217"/>
      <c r="K11" s="217"/>
    </row>
    <row r="12" spans="1:11" ht="15">
      <c r="A12" s="218">
        <v>3</v>
      </c>
      <c r="B12" s="217"/>
      <c r="C12" s="217"/>
      <c r="D12" s="217"/>
      <c r="E12" s="217"/>
      <c r="F12" s="217"/>
      <c r="G12" s="217"/>
      <c r="H12" s="217"/>
      <c r="I12" s="217"/>
      <c r="J12" s="217"/>
      <c r="K12" s="217"/>
    </row>
    <row r="13" spans="1:11" ht="15">
      <c r="A13" s="218">
        <v>4</v>
      </c>
      <c r="B13" s="217"/>
      <c r="C13" s="217"/>
      <c r="D13" s="217"/>
      <c r="E13" s="217"/>
      <c r="F13" s="217"/>
      <c r="G13" s="217"/>
      <c r="H13" s="217"/>
      <c r="I13" s="217"/>
      <c r="J13" s="217"/>
      <c r="K13" s="217"/>
    </row>
    <row r="15" spans="1:11" ht="15">
      <c r="A15" s="222" t="s">
        <v>253</v>
      </c>
      <c r="B15" s="217"/>
      <c r="C15" s="217"/>
      <c r="D15" s="217"/>
      <c r="E15" s="217"/>
      <c r="F15" s="217"/>
      <c r="G15" s="217"/>
      <c r="H15" s="217"/>
      <c r="I15" s="217"/>
      <c r="J15" s="217"/>
      <c r="K15" s="217"/>
    </row>
    <row r="16" spans="1:11" ht="15">
      <c r="A16" s="222" t="s">
        <v>254</v>
      </c>
      <c r="B16" s="217"/>
      <c r="C16" s="217"/>
      <c r="D16" s="217"/>
      <c r="E16" s="217"/>
      <c r="F16" s="217"/>
      <c r="G16" s="217"/>
      <c r="H16" s="217"/>
      <c r="I16" s="217"/>
      <c r="J16" s="217"/>
      <c r="K16" s="217"/>
    </row>
    <row r="17" spans="10:11" ht="15">
      <c r="J17" s="219" t="s">
        <v>255</v>
      </c>
      <c r="K17" s="217"/>
    </row>
  </sheetData>
  <sheetProtection/>
  <mergeCells count="6">
    <mergeCell ref="A1:K1"/>
    <mergeCell ref="A2:K2"/>
    <mergeCell ref="A3:K3"/>
    <mergeCell ref="A4:K4"/>
    <mergeCell ref="A6:K6"/>
    <mergeCell ref="A7:K7"/>
  </mergeCells>
  <printOptions/>
  <pageMargins left="0.2" right="0.2" top="0.25" bottom="0.25" header="0.3" footer="0.3"/>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Schneider</dc:creator>
  <cp:keywords/>
  <dc:description/>
  <cp:lastModifiedBy>John Schneider</cp:lastModifiedBy>
  <cp:lastPrinted>2013-08-22T20:32:46Z</cp:lastPrinted>
  <dcterms:created xsi:type="dcterms:W3CDTF">2010-04-26T14:31:32Z</dcterms:created>
  <dcterms:modified xsi:type="dcterms:W3CDTF">2013-08-22T20:53:56Z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